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showHorizontalScroll="false" windowWidth="28800" windowHeight="12165"/>
  </bookViews>
  <sheets>
    <sheet name="衢州" sheetId="1" r:id="rId1"/>
  </sheets>
  <calcPr calcId="144525"/>
</workbook>
</file>

<file path=xl/sharedStrings.xml><?xml version="1.0" encoding="utf-8"?>
<sst xmlns="http://schemas.openxmlformats.org/spreadsheetml/2006/main" count="504" uniqueCount="488">
  <si>
    <r>
      <rPr>
        <b/>
        <sz val="18"/>
        <color rgb="FFFF0000"/>
        <rFont val="微软雅黑"/>
        <charset val="134"/>
      </rPr>
      <t>【填表说明】</t>
    </r>
    <r>
      <rPr>
        <sz val="12"/>
        <color theme="1"/>
        <rFont val="微软雅黑"/>
        <charset val="134"/>
      </rPr>
      <t xml:space="preserve">
</t>
    </r>
    <r>
      <rPr>
        <sz val="16"/>
        <color rgb="FFFF0000"/>
        <rFont val="微软雅黑"/>
        <charset val="134"/>
      </rPr>
      <t>1、政府信息公开工作年度报告（以下简称年度报告），是《中华人民共和国政府信息公开条例》确立的法定制度安排。各行政机关必须按要求准确填写、及时公开发布。
2、年报格式参考。《国务院办公厅政府信息与政务公开办公室关于印发&lt;中华人民共和国政府信息公开工作年度报告格式&gt;的通知》（国办公开办函〔2021〕30号）（原文链接：http://www.gov.cn/zhengce/content/2021-09/29/content_5639620.htm）对年报格式提出了最新的要求。请严格按照年报要求进行总结。
3、数据填写要求。请各单位如实填报</t>
    </r>
    <r>
      <rPr>
        <b/>
        <sz val="16"/>
        <color rgb="FFFF0000"/>
        <rFont val="微软雅黑"/>
        <charset val="134"/>
      </rPr>
      <t>白色框中相关数据</t>
    </r>
    <r>
      <rPr>
        <sz val="16"/>
        <color rgb="FFFF0000"/>
        <rFont val="微软雅黑"/>
        <charset val="134"/>
      </rPr>
      <t>。所有表格数据都要填写，没有请填“0”。数据区间为2021年1月1日-2021年12月31日。
4、公开发布时间。市级部门于</t>
    </r>
    <r>
      <rPr>
        <b/>
        <sz val="16"/>
        <color rgb="FFFF0000"/>
        <rFont val="微软雅黑"/>
        <charset val="134"/>
      </rPr>
      <t>2022年1月15日前</t>
    </r>
    <r>
      <rPr>
        <sz val="16"/>
        <color rgb="FFFF0000"/>
        <rFont val="微软雅黑"/>
        <charset val="134"/>
      </rPr>
      <t>公开发布在市政府门户网站政府信息公开平台“2021年度政府信息公开年报”栏目中。</t>
    </r>
  </si>
  <si>
    <t>填报单位信息</t>
  </si>
  <si>
    <r>
      <rPr>
        <sz val="14"/>
        <color theme="1"/>
        <rFont val="微软雅黑"/>
        <charset val="0"/>
      </rPr>
      <t>填报单位</t>
    </r>
    <r>
      <rPr>
        <sz val="10"/>
        <color theme="1"/>
        <rFont val="微软雅黑"/>
        <charset val="0"/>
      </rPr>
      <t>（下拉）</t>
    </r>
  </si>
  <si>
    <t>衢州市体育局</t>
  </si>
  <si>
    <t>填报人员</t>
  </si>
  <si>
    <t>俞翰珍</t>
  </si>
  <si>
    <t>联系电话</t>
  </si>
  <si>
    <r>
      <rPr>
        <sz val="14"/>
        <color theme="1"/>
        <rFont val="微软雅黑"/>
        <charset val="0"/>
      </rPr>
      <t>单位编号</t>
    </r>
    <r>
      <rPr>
        <sz val="10"/>
        <color theme="1"/>
        <rFont val="微软雅黑"/>
        <charset val="0"/>
      </rPr>
      <t>（自动）</t>
    </r>
  </si>
  <si>
    <t>分管领导</t>
  </si>
  <si>
    <t>汪少勇</t>
  </si>
  <si>
    <t>填表日期</t>
  </si>
  <si>
    <t>二、主动公开政府信息情况</t>
  </si>
  <si>
    <t>第二十条第（一）项</t>
  </si>
  <si>
    <t>信息内容</t>
  </si>
  <si>
    <t>本年新发件数</t>
  </si>
  <si>
    <t>本年废止件数</t>
  </si>
  <si>
    <t>现行有效件数</t>
  </si>
  <si>
    <t>规章</t>
  </si>
  <si>
    <t>注：行政规范性文件是行政机关或者法律、法规授权的组织依照法定权限、程序制定并公开发布，涉及公民、法人和其他组织权利义务，具有普遍约束力，在一定期限内反复适用的公文</t>
  </si>
  <si>
    <t>行政规范性文件</t>
  </si>
  <si>
    <t>第二十条第（五）项</t>
  </si>
  <si>
    <t>本年处理决定数量（件）</t>
  </si>
  <si>
    <t>行政许可</t>
  </si>
  <si>
    <t>第二十条第（六）项</t>
  </si>
  <si>
    <t>注：“行政许可”、“行政处罚”、“行政强制”，包括行政机关作出的所有的决定数量，不限于对外公开的决定数量。</t>
  </si>
  <si>
    <t>行政处罚</t>
  </si>
  <si>
    <t>行政强制</t>
  </si>
  <si>
    <t>第二十条第（八）项</t>
  </si>
  <si>
    <t>本年收费金额（单位：万元）</t>
  </si>
  <si>
    <t>行政事业性收费</t>
  </si>
  <si>
    <t>注：根据实际情况填写，没有就填“0”</t>
  </si>
  <si>
    <t>三、收到和处理政府信息公开申请情况</t>
  </si>
  <si>
    <t>（本列数据的勾稽关系为：第一项加第二项之和，等于第三项加第四项之和）</t>
  </si>
  <si>
    <t>申请人情况</t>
  </si>
  <si>
    <t>自然人</t>
  </si>
  <si>
    <t>法人或其他组织</t>
  </si>
  <si>
    <t>总计</t>
  </si>
  <si>
    <t>商业企业</t>
  </si>
  <si>
    <t>科研机构</t>
  </si>
  <si>
    <t>社会公益组织</t>
  </si>
  <si>
    <t>法律服务机构</t>
  </si>
  <si>
    <t>其他</t>
  </si>
  <si>
    <t>一、本年新收政府信息公开申请数量</t>
  </si>
  <si>
    <t>二、上年结转政府信息公开申请数量</t>
  </si>
  <si>
    <t>三、本年度办理结果</t>
  </si>
  <si>
    <t>（一）予以公开</t>
  </si>
  <si>
    <t>（二）部分公开（区分处理的，只计这一情形，不计其他情形）</t>
  </si>
  <si>
    <t>（三）不予公开</t>
  </si>
  <si>
    <t>1.属于国家秘密</t>
  </si>
  <si>
    <t>2.其他法律行政法规禁止公开</t>
  </si>
  <si>
    <t>3.危及“三安全一稳定”</t>
  </si>
  <si>
    <t>4.保护第三方合法权益</t>
  </si>
  <si>
    <t>5.属于三类内部事务信息</t>
  </si>
  <si>
    <t>6.属于四类过程性信息</t>
  </si>
  <si>
    <t>7.属于行政执法案卷</t>
  </si>
  <si>
    <t>8.属于行政查询事项</t>
  </si>
  <si>
    <t>（四）无法提供</t>
  </si>
  <si>
    <t>1.本机关不掌握相关政府信息</t>
  </si>
  <si>
    <t>2.没有现成信息需要另行制作</t>
  </si>
  <si>
    <t>3.补正后申请内容仍不明确</t>
  </si>
  <si>
    <t>（五）不予处理</t>
  </si>
  <si>
    <t>1.信访举报投诉类申请</t>
  </si>
  <si>
    <t>2.重复申请</t>
  </si>
  <si>
    <t>3.要求提供公开出版物</t>
  </si>
  <si>
    <t>4.无正当理由大量反复申请</t>
  </si>
  <si>
    <t>5.要求行政机关确认或重新出具已获取信息</t>
  </si>
  <si>
    <t>（六）其他处理</t>
  </si>
  <si>
    <t>1.申请人无正当理由逾期不补正、行政机关不再处理其政府信息公开申请</t>
  </si>
  <si>
    <t>2.申请人逾期未按收费通知要求缴纳费用、行政机关不再处理其政府信息公开申请</t>
  </si>
  <si>
    <t>3.其他</t>
  </si>
  <si>
    <t>（七）总计</t>
  </si>
  <si>
    <t>四、结转下年度继续办理</t>
  </si>
  <si>
    <t>[数据检查结果]</t>
  </si>
  <si>
    <t>四、政府信息公开行政复议、行政诉讼情况</t>
  </si>
  <si>
    <t>行政复议</t>
  </si>
  <si>
    <t>结果维持</t>
  </si>
  <si>
    <t>结果纠正</t>
  </si>
  <si>
    <t>其他结果</t>
  </si>
  <si>
    <t>尚未审结</t>
  </si>
  <si>
    <t>行政诉讼</t>
  </si>
  <si>
    <t>未经复议直接起诉</t>
  </si>
  <si>
    <t>复议后起诉</t>
  </si>
  <si>
    <t>部门编号</t>
  </si>
  <si>
    <t>单位名称（下拉选择）</t>
  </si>
  <si>
    <t>000</t>
  </si>
  <si>
    <t>衢州市本级</t>
  </si>
  <si>
    <t>001</t>
  </si>
  <si>
    <t>衢州市人民政府办公室</t>
  </si>
  <si>
    <t>002</t>
  </si>
  <si>
    <t>衢州市发改委</t>
  </si>
  <si>
    <t>003</t>
  </si>
  <si>
    <t>衢州市经信局</t>
  </si>
  <si>
    <t>004</t>
  </si>
  <si>
    <t>衢州市教育局</t>
  </si>
  <si>
    <t>005</t>
  </si>
  <si>
    <t>衢州市科技局</t>
  </si>
  <si>
    <t>006</t>
  </si>
  <si>
    <t>衢州市公安局</t>
  </si>
  <si>
    <t>007</t>
  </si>
  <si>
    <t>衢州市民政局</t>
  </si>
  <si>
    <t>008</t>
  </si>
  <si>
    <t>衢州市司法局</t>
  </si>
  <si>
    <t>009</t>
  </si>
  <si>
    <t>衢州市财政局</t>
  </si>
  <si>
    <t>010</t>
  </si>
  <si>
    <t>衢州市人社局</t>
  </si>
  <si>
    <t>011</t>
  </si>
  <si>
    <t>衢州市资源规划局</t>
  </si>
  <si>
    <t>012</t>
  </si>
  <si>
    <t>衢州市生态环境局</t>
  </si>
  <si>
    <t>013</t>
  </si>
  <si>
    <t>衢州市住建局</t>
  </si>
  <si>
    <t>014</t>
  </si>
  <si>
    <t>衢州市交通运输局</t>
  </si>
  <si>
    <t>015</t>
  </si>
  <si>
    <t>衢州市水利局</t>
  </si>
  <si>
    <t>016</t>
  </si>
  <si>
    <t>衢州市农业农村局</t>
  </si>
  <si>
    <t>017</t>
  </si>
  <si>
    <t>衢州市商务局</t>
  </si>
  <si>
    <t>018</t>
  </si>
  <si>
    <t>衢州市文旅局</t>
  </si>
  <si>
    <t>019</t>
  </si>
  <si>
    <t>衢州市卫健委</t>
  </si>
  <si>
    <t>020</t>
  </si>
  <si>
    <t>衢州市退役军人局</t>
  </si>
  <si>
    <t>021</t>
  </si>
  <si>
    <t>衢州市应急局</t>
  </si>
  <si>
    <t>022</t>
  </si>
  <si>
    <t>衢州市审计局</t>
  </si>
  <si>
    <t>023</t>
  </si>
  <si>
    <t>衢州市国资委</t>
  </si>
  <si>
    <t>024</t>
  </si>
  <si>
    <t>衢州市市场监管局</t>
  </si>
  <si>
    <t>025</t>
  </si>
  <si>
    <t>衢州市金融办</t>
  </si>
  <si>
    <t>026</t>
  </si>
  <si>
    <t>027</t>
  </si>
  <si>
    <t>衢州市统计局</t>
  </si>
  <si>
    <t>028</t>
  </si>
  <si>
    <t>衢州市医保局</t>
  </si>
  <si>
    <t>029</t>
  </si>
  <si>
    <t>衢州市执法局</t>
  </si>
  <si>
    <t>030</t>
  </si>
  <si>
    <t>衢州市大数据局</t>
  </si>
  <si>
    <t>031</t>
  </si>
  <si>
    <t>衢州市营商办</t>
  </si>
  <si>
    <t>032</t>
  </si>
  <si>
    <t>衢州市监管办</t>
  </si>
  <si>
    <t>033</t>
  </si>
  <si>
    <t>衢州智造新城管委会</t>
  </si>
  <si>
    <t>034</t>
  </si>
  <si>
    <t>衢州智慧新城管委会</t>
  </si>
  <si>
    <t>035</t>
  </si>
  <si>
    <t>衢州市机关事务中心</t>
  </si>
  <si>
    <t>036</t>
  </si>
  <si>
    <t>衢州市协作中心</t>
  </si>
  <si>
    <t>037</t>
  </si>
  <si>
    <t>衢州市公积金中心</t>
  </si>
  <si>
    <t>038</t>
  </si>
  <si>
    <t>衢州市铁道中心</t>
  </si>
  <si>
    <t>039</t>
  </si>
  <si>
    <t>衢州市供销社</t>
  </si>
  <si>
    <t>柯城区</t>
  </si>
  <si>
    <t>柯城区人民政府办公室</t>
  </si>
  <si>
    <t>柯城区发改局</t>
  </si>
  <si>
    <t>柯城区经信局</t>
  </si>
  <si>
    <t>柯城区教育局</t>
  </si>
  <si>
    <t>柯城区科技局</t>
  </si>
  <si>
    <t>柯城区民政局</t>
  </si>
  <si>
    <t>柯城区司法局</t>
  </si>
  <si>
    <t>柯城区财政局</t>
  </si>
  <si>
    <t>柯城区人社局</t>
  </si>
  <si>
    <t>柯城区住建局</t>
  </si>
  <si>
    <t>柯城区水利局</t>
  </si>
  <si>
    <t>柯城区农业农村局</t>
  </si>
  <si>
    <t>柯城区林业局</t>
  </si>
  <si>
    <t>柯城区卫健局</t>
  </si>
  <si>
    <t>柯城区审计局</t>
  </si>
  <si>
    <t>柯城区应急管理局</t>
  </si>
  <si>
    <t>柯城区统计局</t>
  </si>
  <si>
    <t>柯城区市场监管局</t>
  </si>
  <si>
    <t>柯城区机关事务保障中心</t>
  </si>
  <si>
    <t>柯城区文旅体局</t>
  </si>
  <si>
    <t>柯城区医保局</t>
  </si>
  <si>
    <t>柯城区税务局</t>
  </si>
  <si>
    <t>柯城区协作中心</t>
  </si>
  <si>
    <t>柯城区营商办</t>
  </si>
  <si>
    <t>柯城区监管办</t>
  </si>
  <si>
    <t>柯城区征迁办</t>
  </si>
  <si>
    <t>柯城区交通运输局</t>
  </si>
  <si>
    <t>柯城区资规分局</t>
  </si>
  <si>
    <t>柯城区生态环境分局</t>
  </si>
  <si>
    <t>柯城公安分局</t>
  </si>
  <si>
    <t>柯山公安分局</t>
  </si>
  <si>
    <t>柯城区专业市场管委会</t>
  </si>
  <si>
    <t>柯城区航埠镇</t>
  </si>
  <si>
    <t>柯城区石梁镇</t>
  </si>
  <si>
    <t>柯城区石室乡</t>
  </si>
  <si>
    <t>柯城区华墅乡</t>
  </si>
  <si>
    <t>柯城区沟溪乡</t>
  </si>
  <si>
    <t>柯城区姜家山乡</t>
  </si>
  <si>
    <t>柯城区七里乡</t>
  </si>
  <si>
    <t>柯城区九华乡</t>
  </si>
  <si>
    <t>柯城区万田乡</t>
  </si>
  <si>
    <t>柯城区府山街道</t>
  </si>
  <si>
    <t>柯城区花园街道</t>
  </si>
  <si>
    <t>柯城区荷花街道</t>
  </si>
  <si>
    <t>柯城区信安街道</t>
  </si>
  <si>
    <t>柯城区双港街道</t>
  </si>
  <si>
    <t>柯城区衢化街道</t>
  </si>
  <si>
    <t>柯城区新新街道</t>
  </si>
  <si>
    <t>柯城区黄家街道</t>
  </si>
  <si>
    <t>柯城区白云街道</t>
  </si>
  <si>
    <t>衢江区</t>
  </si>
  <si>
    <t>衢江区人民政府办公室</t>
  </si>
  <si>
    <t>衢江区发展和改革局</t>
  </si>
  <si>
    <t>衢江区经济和信息化局</t>
  </si>
  <si>
    <t>衢江区教育局</t>
  </si>
  <si>
    <t>衢江区科学技术局</t>
  </si>
  <si>
    <t>衢江区民政局</t>
  </si>
  <si>
    <t>衢江区司法局</t>
  </si>
  <si>
    <t>衢江区财政局</t>
  </si>
  <si>
    <t>衢江区人力资源和社会保障局</t>
  </si>
  <si>
    <t>衢江区住房和城乡建设局</t>
  </si>
  <si>
    <t>衢江区交通运输局</t>
  </si>
  <si>
    <t>衢江区水利局</t>
  </si>
  <si>
    <t>衢江区农业农村局</t>
  </si>
  <si>
    <t>衢江区林业局</t>
  </si>
  <si>
    <t>衢江区文化和广电旅游体育局</t>
  </si>
  <si>
    <t>衢江区卫生健康局</t>
  </si>
  <si>
    <t>衢江区退役军人事务局</t>
  </si>
  <si>
    <t>衢江区应急管理局</t>
  </si>
  <si>
    <t>衢江区审计局</t>
  </si>
  <si>
    <t>衢江区市场监督管理局</t>
  </si>
  <si>
    <t>衢江区统计局</t>
  </si>
  <si>
    <t>衢江区医疗保障局</t>
  </si>
  <si>
    <t>衢江区公共资源交易监督管理办公室</t>
  </si>
  <si>
    <t>衢江区营商环境建设办公室</t>
  </si>
  <si>
    <t>衢江区机关事务保障中心</t>
  </si>
  <si>
    <t>衢江区招商投资促进中心</t>
  </si>
  <si>
    <t>衢州市公安局衢江分局</t>
  </si>
  <si>
    <t>衢州市自然资源和规划局衢江分局</t>
  </si>
  <si>
    <t>衢州市生态环境局衢江分局</t>
  </si>
  <si>
    <t>衢江区税务局</t>
  </si>
  <si>
    <t>衢江区消防救援大队</t>
  </si>
  <si>
    <t>衢江区樟潭街道办事处</t>
  </si>
  <si>
    <t>衢江区浮石街道办事处</t>
  </si>
  <si>
    <t>衢江区灰坪乡</t>
  </si>
  <si>
    <t>衢江区太真乡</t>
  </si>
  <si>
    <t>衢江区双桥乡</t>
  </si>
  <si>
    <t>衢江区周家乡</t>
  </si>
  <si>
    <t>衢江区云溪乡</t>
  </si>
  <si>
    <t>衢江区衢江区横路办事处</t>
  </si>
  <si>
    <t>衢江区黄坛口乡</t>
  </si>
  <si>
    <t>衢江区举村乡</t>
  </si>
  <si>
    <t>衢江区岭洋乡</t>
  </si>
  <si>
    <t>衢江区上方镇</t>
  </si>
  <si>
    <t>衢江区杜泽镇</t>
  </si>
  <si>
    <t>衢江区峡川镇</t>
  </si>
  <si>
    <t>衢江区莲花镇</t>
  </si>
  <si>
    <t>衢江区高家镇</t>
  </si>
  <si>
    <t>衢江区大洲镇</t>
  </si>
  <si>
    <t>衢江区全旺镇</t>
  </si>
  <si>
    <t>衢江区后溪镇</t>
  </si>
  <si>
    <t>衢江区廿里镇</t>
  </si>
  <si>
    <t>衢江区湖南镇</t>
  </si>
  <si>
    <t>龙游县</t>
  </si>
  <si>
    <t>龙游县人民政府办公室</t>
  </si>
  <si>
    <t>龙游县发展和改革局</t>
  </si>
  <si>
    <t>龙游县经济和信息化局</t>
  </si>
  <si>
    <t>龙游县教育局</t>
  </si>
  <si>
    <t>龙游县科技局</t>
  </si>
  <si>
    <t>龙游县公安局</t>
  </si>
  <si>
    <t>龙游县民政局</t>
  </si>
  <si>
    <t>龙游县司法局</t>
  </si>
  <si>
    <t>龙游县财政局</t>
  </si>
  <si>
    <t>龙游县人力资源和社会保障局</t>
  </si>
  <si>
    <t>龙游县住房和城乡建设局</t>
  </si>
  <si>
    <t>衢州市生态环境局龙游分局</t>
  </si>
  <si>
    <t>龙游县交通运输局</t>
  </si>
  <si>
    <t>龙游县林业水利局</t>
  </si>
  <si>
    <t>龙游县农业农村局</t>
  </si>
  <si>
    <t>龙游县招商投资促进中心</t>
  </si>
  <si>
    <t>龙游县文广旅体局</t>
  </si>
  <si>
    <t>龙游县卫生健康局</t>
  </si>
  <si>
    <t>龙游县审计局</t>
  </si>
  <si>
    <t>龙游县应急管理局</t>
  </si>
  <si>
    <t>龙游县统计局</t>
  </si>
  <si>
    <t>龙游县经济开发区</t>
  </si>
  <si>
    <t>龙游县营商办</t>
  </si>
  <si>
    <t>龙游县供销社</t>
  </si>
  <si>
    <t>龙游县自然资源和规划局</t>
  </si>
  <si>
    <t>龙游县市场监督管理局</t>
  </si>
  <si>
    <t>龙游县税务局</t>
  </si>
  <si>
    <t>龙游县气象局</t>
  </si>
  <si>
    <t>龙游县人行</t>
  </si>
  <si>
    <t>龙游县征迁事务中心</t>
  </si>
  <si>
    <t>龙游县国资办</t>
  </si>
  <si>
    <t>龙游县监管办</t>
  </si>
  <si>
    <t>龙游县综合行政执法局</t>
  </si>
  <si>
    <t>龙游县退役军人事务局</t>
  </si>
  <si>
    <t>龙游县医疗保障局</t>
  </si>
  <si>
    <t>龙游县龙洲街道</t>
  </si>
  <si>
    <t>龙游县东华街道</t>
  </si>
  <si>
    <t>龙游县小南海镇</t>
  </si>
  <si>
    <t>龙游县湖镇镇</t>
  </si>
  <si>
    <t>龙游县溪口镇</t>
  </si>
  <si>
    <t>龙游县詹家镇</t>
  </si>
  <si>
    <t>龙游县塔石镇</t>
  </si>
  <si>
    <t>龙游县横山镇</t>
  </si>
  <si>
    <t>龙游县模环乡</t>
  </si>
  <si>
    <t>龙游县石佛乡</t>
  </si>
  <si>
    <t>龙游县沐尘畲族乡</t>
  </si>
  <si>
    <t>龙游县罗家乡</t>
  </si>
  <si>
    <t>龙游县庙下乡</t>
  </si>
  <si>
    <t>龙游县大街乡</t>
  </si>
  <si>
    <t>龙游县社阳乡</t>
  </si>
  <si>
    <t>江山市</t>
  </si>
  <si>
    <t>江山市人民政府办公室</t>
  </si>
  <si>
    <t>江山市发改局</t>
  </si>
  <si>
    <t>江山市经信局</t>
  </si>
  <si>
    <t>江山市教育局</t>
  </si>
  <si>
    <t>江山市科技局</t>
  </si>
  <si>
    <t>江山市公安局</t>
  </si>
  <si>
    <t>江山市民政局</t>
  </si>
  <si>
    <t>江山市司法局</t>
  </si>
  <si>
    <t>江山市财政局</t>
  </si>
  <si>
    <t>江山市人力社保局</t>
  </si>
  <si>
    <t>江山市资规局</t>
  </si>
  <si>
    <t>江山市住建局</t>
  </si>
  <si>
    <t>江山市交通运输局</t>
  </si>
  <si>
    <t>江山市水利局</t>
  </si>
  <si>
    <t>江山市农业农村局</t>
  </si>
  <si>
    <t>江山市林业局</t>
  </si>
  <si>
    <t>江山市商务局</t>
  </si>
  <si>
    <t>江山市文旅局</t>
  </si>
  <si>
    <t>江山市卫健局</t>
  </si>
  <si>
    <t>江山市退役军人事务局</t>
  </si>
  <si>
    <t>江山市应急管理局</t>
  </si>
  <si>
    <t>江山市审计局</t>
  </si>
  <si>
    <t>江山市市场监管局</t>
  </si>
  <si>
    <t>江山市体育局</t>
  </si>
  <si>
    <t>江山市统计局</t>
  </si>
  <si>
    <t>江山市医保局</t>
  </si>
  <si>
    <t>江山市综合行政执法局</t>
  </si>
  <si>
    <t>江山市消防救援大队</t>
  </si>
  <si>
    <t>衢州市生态环境局江山分局</t>
  </si>
  <si>
    <t>江山经济开发区</t>
  </si>
  <si>
    <t>江山市营商办</t>
  </si>
  <si>
    <t>江山市监管办</t>
  </si>
  <si>
    <t>江山市机关事务保障中心</t>
  </si>
  <si>
    <t>江山市协作中心</t>
  </si>
  <si>
    <t>江山市传媒集团</t>
  </si>
  <si>
    <t>江山市峡水中心</t>
  </si>
  <si>
    <t>江山市碗水中心</t>
  </si>
  <si>
    <t>江山市供销联社</t>
  </si>
  <si>
    <t>江山市铁建中心</t>
  </si>
  <si>
    <t>江山市税务局</t>
  </si>
  <si>
    <t>江山市烟草局</t>
  </si>
  <si>
    <t>江山市气象局</t>
  </si>
  <si>
    <t>江山市国网供电公司</t>
  </si>
  <si>
    <t>江山市人行</t>
  </si>
  <si>
    <t>江山市城建投公司</t>
  </si>
  <si>
    <t>江山市双塔街道</t>
  </si>
  <si>
    <t>江山市虎山街道</t>
  </si>
  <si>
    <t>江山市清湖街道</t>
  </si>
  <si>
    <t>江山市上余镇</t>
  </si>
  <si>
    <t>江山市四都镇</t>
  </si>
  <si>
    <t>江山市大陈乡</t>
  </si>
  <si>
    <t>江山市碗窑乡</t>
  </si>
  <si>
    <t>江山市贺村镇</t>
  </si>
  <si>
    <t>江山市坛石镇</t>
  </si>
  <si>
    <t>江山市大桥镇</t>
  </si>
  <si>
    <t>江山市新塘边镇</t>
  </si>
  <si>
    <t>江山市凤林镇</t>
  </si>
  <si>
    <t>江山市峡口镇</t>
  </si>
  <si>
    <t>江山市廿八都镇</t>
  </si>
  <si>
    <t>江山市保安乡</t>
  </si>
  <si>
    <t>江山市长台镇</t>
  </si>
  <si>
    <t>江山市石门镇</t>
  </si>
  <si>
    <t>江山市张村乡</t>
  </si>
  <si>
    <t>江山市塘源口乡</t>
  </si>
  <si>
    <t>常山县</t>
  </si>
  <si>
    <t>常山县人民政府办公室</t>
  </si>
  <si>
    <t>常山县发展和改革局</t>
  </si>
  <si>
    <t>常山县经济和信息化局</t>
  </si>
  <si>
    <t>常山县教育局</t>
  </si>
  <si>
    <t>常山县科技局</t>
  </si>
  <si>
    <t>常山县公安局</t>
  </si>
  <si>
    <t>常山县民政局</t>
  </si>
  <si>
    <t>常山县司法局</t>
  </si>
  <si>
    <t>常山县人力社保局</t>
  </si>
  <si>
    <t>常山县住建局</t>
  </si>
  <si>
    <t>市生态环境局常山分局</t>
  </si>
  <si>
    <t>常山县交通运输局</t>
  </si>
  <si>
    <t>常山县林业水利局</t>
  </si>
  <si>
    <t>常山县农业农村局</t>
  </si>
  <si>
    <t>常山县经济技术协作中心</t>
  </si>
  <si>
    <t>常山县文广旅体局</t>
  </si>
  <si>
    <t>常山县卫健局</t>
  </si>
  <si>
    <t>常山县审计局</t>
  </si>
  <si>
    <t>常山县应急管理局</t>
  </si>
  <si>
    <t>常山县统计局</t>
  </si>
  <si>
    <t>常山传媒集团</t>
  </si>
  <si>
    <t>常山县机关事务保障中心</t>
  </si>
  <si>
    <t>常山县营商办</t>
  </si>
  <si>
    <t>常山县供销联社</t>
  </si>
  <si>
    <t>常山县自然资源和规划局</t>
  </si>
  <si>
    <t>常山县市场监管局</t>
  </si>
  <si>
    <t>常山县税务局</t>
  </si>
  <si>
    <t>国网常山供电公司</t>
  </si>
  <si>
    <t>常山县气象局</t>
  </si>
  <si>
    <t>常山县人行</t>
  </si>
  <si>
    <t>常山县综合行政执法局</t>
  </si>
  <si>
    <t>常山县开发区管委会</t>
  </si>
  <si>
    <t>常山县财政局</t>
  </si>
  <si>
    <t>市公积金中心常山分中心</t>
  </si>
  <si>
    <t>常山县监管办</t>
  </si>
  <si>
    <t>常山县烟草局</t>
  </si>
  <si>
    <t>常山县退役军人事务局</t>
  </si>
  <si>
    <t>常山县医保局</t>
  </si>
  <si>
    <t>常山县天马街道</t>
  </si>
  <si>
    <t>常山县紫港街道</t>
  </si>
  <si>
    <t>常山县金川街道</t>
  </si>
  <si>
    <t>常山县辉埠镇</t>
  </si>
  <si>
    <t>常山县何家乡</t>
  </si>
  <si>
    <t>常山县招贤镇</t>
  </si>
  <si>
    <t>常山县青石镇</t>
  </si>
  <si>
    <t>常山县东案乡</t>
  </si>
  <si>
    <t>常山县大桥头乡</t>
  </si>
  <si>
    <t>常山县芳村镇</t>
  </si>
  <si>
    <t>常山县新昌乡</t>
  </si>
  <si>
    <t>常山县白石镇</t>
  </si>
  <si>
    <t>常山县球川镇</t>
  </si>
  <si>
    <t>常山县同弓乡</t>
  </si>
  <si>
    <t>开化县</t>
  </si>
  <si>
    <t>开化县人民政府办公室</t>
  </si>
  <si>
    <t>开化县发改局</t>
  </si>
  <si>
    <t>开化县经信局</t>
  </si>
  <si>
    <t>开化县教育局</t>
  </si>
  <si>
    <t>开化县公安局</t>
  </si>
  <si>
    <t>开化县民政局</t>
  </si>
  <si>
    <t>开化县财政局</t>
  </si>
  <si>
    <t>开化县人力社保局</t>
  </si>
  <si>
    <t>开化县资源规划局</t>
  </si>
  <si>
    <t>开化县住建局</t>
  </si>
  <si>
    <t>开化县交通运输局</t>
  </si>
  <si>
    <t>开化县水利局</t>
  </si>
  <si>
    <t>开化县农业农村局</t>
  </si>
  <si>
    <t>开化县林业局</t>
  </si>
  <si>
    <t>开化县文广旅体局</t>
  </si>
  <si>
    <t>开化县卫生健康局</t>
  </si>
  <si>
    <t>开化县退役军人事务局</t>
  </si>
  <si>
    <t>开化县应急管理局</t>
  </si>
  <si>
    <t>开化县审计局</t>
  </si>
  <si>
    <t>开化县市场监管局</t>
  </si>
  <si>
    <t>开化县统计局</t>
  </si>
  <si>
    <t>开化县综合行政执法局</t>
  </si>
  <si>
    <t>开化县市生态环境局开化分局</t>
  </si>
  <si>
    <t>开化县营商办</t>
  </si>
  <si>
    <t>开化县监管办</t>
  </si>
  <si>
    <t>开化县经济开发区</t>
  </si>
  <si>
    <t>开化县机关事务中心</t>
  </si>
  <si>
    <t>开化县经济技术协作中心</t>
  </si>
  <si>
    <t>开化县传媒集团</t>
  </si>
  <si>
    <t>开化县供销社</t>
  </si>
  <si>
    <t>开化县电大</t>
  </si>
  <si>
    <t>开化县司法局</t>
  </si>
  <si>
    <t>开化县钱江源国家公园管理局</t>
  </si>
  <si>
    <t>开化县国网开化供电公司</t>
  </si>
  <si>
    <t>开化县气象局</t>
  </si>
  <si>
    <t>开化县税务局</t>
  </si>
  <si>
    <t>开化县烟草局</t>
  </si>
  <si>
    <t>开化县人民银行</t>
  </si>
  <si>
    <t>开化县华埠镇</t>
  </si>
  <si>
    <t>开化县池淮镇</t>
  </si>
  <si>
    <t>开化县桐村镇</t>
  </si>
  <si>
    <t>开化县杨林镇</t>
  </si>
  <si>
    <t>开化县苏庄镇</t>
  </si>
  <si>
    <t>开化县长虹乡</t>
  </si>
  <si>
    <t>开化县芹阳办事处</t>
  </si>
  <si>
    <t>开化县音坑乡</t>
  </si>
  <si>
    <t>开化县中村乡</t>
  </si>
  <si>
    <t>开化县林山乡</t>
  </si>
  <si>
    <t>开化县村头镇</t>
  </si>
  <si>
    <t>开化县马金镇</t>
  </si>
  <si>
    <t>开化县齐溪镇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</si>
</sst>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54">
    <font>
      <sz val="11"/>
      <color theme="1"/>
      <name val="宋体"/>
      <charset val="134"/>
      <scheme val="minor"/>
    </font>
    <font>
      <sz val="18"/>
      <color theme="8" tint="-0.25"/>
      <name val="方正小标宋简体"/>
      <charset val="134"/>
    </font>
    <font>
      <sz val="16"/>
      <color theme="1"/>
      <name val="方正小标宋简体"/>
      <charset val="134"/>
    </font>
    <font>
      <b/>
      <sz val="16"/>
      <color rgb="FFFF0000"/>
      <name val="方正小标宋简体"/>
      <charset val="134"/>
    </font>
    <font>
      <b/>
      <sz val="18"/>
      <color rgb="FFFF0000"/>
      <name val="微软雅黑"/>
      <charset val="134"/>
    </font>
    <font>
      <b/>
      <sz val="18"/>
      <color theme="1"/>
      <name val="微软雅黑"/>
      <charset val="134"/>
    </font>
    <font>
      <sz val="14"/>
      <color theme="1"/>
      <name val="微软雅黑"/>
      <charset val="0"/>
    </font>
    <font>
      <sz val="12"/>
      <name val="微软雅黑"/>
      <charset val="0"/>
    </font>
    <font>
      <u/>
      <sz val="11"/>
      <color rgb="FF0000FF"/>
      <name val="宋体"/>
      <charset val="0"/>
      <scheme val="minor"/>
    </font>
    <font>
      <sz val="14"/>
      <color theme="1"/>
      <name val="黑体"/>
      <charset val="134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sz val="14"/>
      <color theme="1"/>
      <name val="楷体_GB2312"/>
      <charset val="134"/>
    </font>
    <font>
      <sz val="14"/>
      <color theme="1"/>
      <name val="仿宋_GB2312"/>
      <charset val="134"/>
    </font>
    <font>
      <sz val="14"/>
      <color theme="0"/>
      <name val="微软雅黑"/>
      <charset val="134"/>
    </font>
    <font>
      <b/>
      <sz val="14"/>
      <color theme="0"/>
      <name val="微软雅黑"/>
      <charset val="134"/>
    </font>
    <font>
      <u/>
      <sz val="14"/>
      <color theme="1"/>
      <name val="微软雅黑"/>
      <charset val="0"/>
    </font>
    <font>
      <sz val="14"/>
      <color theme="1"/>
      <name val="微软雅黑"/>
      <charset val="134"/>
    </font>
    <font>
      <b/>
      <sz val="9"/>
      <color rgb="FF0070C0"/>
      <name val="仿宋_GB2312"/>
      <charset val="134"/>
    </font>
    <font>
      <sz val="14"/>
      <color theme="1"/>
      <name val="Times New Roman"/>
      <charset val="134"/>
    </font>
    <font>
      <b/>
      <sz val="10"/>
      <color theme="0"/>
      <name val="微软雅黑"/>
      <charset val="134"/>
    </font>
    <font>
      <sz val="18"/>
      <color theme="1"/>
      <name val="方正小标宋简体"/>
      <charset val="134"/>
    </font>
    <font>
      <b/>
      <sz val="9"/>
      <color theme="1"/>
      <name val="仿宋_GB2312"/>
      <charset val="134"/>
    </font>
    <font>
      <sz val="11"/>
      <name val="宋体"/>
      <charset val="0"/>
      <scheme val="minor"/>
    </font>
    <font>
      <sz val="16"/>
      <color theme="1"/>
      <name val="黑体"/>
      <charset val="134"/>
    </font>
    <font>
      <b/>
      <sz val="14"/>
      <color theme="1"/>
      <name val="仿宋_GB2312"/>
      <charset val="134"/>
    </font>
    <font>
      <sz val="12"/>
      <color theme="1"/>
      <name val="微软雅黑"/>
      <charset val="134"/>
    </font>
    <font>
      <b/>
      <sz val="12"/>
      <color theme="1"/>
      <name val="微软雅黑"/>
      <charset val="134"/>
    </font>
    <font>
      <b/>
      <sz val="14"/>
      <color theme="1"/>
      <name val="微软雅黑"/>
      <charset val="134"/>
    </font>
    <font>
      <sz val="12"/>
      <color rgb="FF000000"/>
      <name val="微软雅黑"/>
      <charset val="134"/>
    </font>
    <font>
      <b/>
      <sz val="14"/>
      <color theme="1"/>
      <name val="Times New Roman"/>
      <charset val="134"/>
    </font>
    <font>
      <b/>
      <sz val="14"/>
      <color rgb="FF000000"/>
      <name val="仿宋_GB2312"/>
      <charset val="134"/>
    </font>
    <font>
      <sz val="14"/>
      <color rgb="FF000000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6"/>
      <color rgb="FFFF0000"/>
      <name val="微软雅黑"/>
      <charset val="134"/>
    </font>
    <font>
      <b/>
      <sz val="16"/>
      <color rgb="FFFF0000"/>
      <name val="微软雅黑"/>
      <charset val="134"/>
    </font>
    <font>
      <sz val="10"/>
      <color theme="1"/>
      <name val="微软雅黑"/>
      <charset val="0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5"/>
        <bgColor indexed="64"/>
      </patternFill>
    </fill>
    <fill>
      <patternFill patternType="solid">
        <fgColor theme="4" tint="0.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33" fillId="20" borderId="0" applyNumberFormat="false" applyBorder="false" applyAlignment="false" applyProtection="false">
      <alignment vertical="center"/>
    </xf>
    <xf numFmtId="0" fontId="34" fillId="16" borderId="0" applyNumberFormat="false" applyBorder="false" applyAlignment="false" applyProtection="false">
      <alignment vertical="center"/>
    </xf>
    <xf numFmtId="0" fontId="43" fillId="21" borderId="11" applyNumberFormat="false" applyAlignment="false" applyProtection="false">
      <alignment vertical="center"/>
    </xf>
    <xf numFmtId="0" fontId="40" fillId="15" borderId="10" applyNumberFormat="false" applyAlignment="false" applyProtection="false">
      <alignment vertical="center"/>
    </xf>
    <xf numFmtId="0" fontId="41" fillId="17" borderId="0" applyNumberFormat="false" applyBorder="false" applyAlignment="false" applyProtection="false">
      <alignment vertical="center"/>
    </xf>
    <xf numFmtId="0" fontId="38" fillId="0" borderId="9" applyNumberFormat="false" applyFill="false" applyAlignment="false" applyProtection="false">
      <alignment vertical="center"/>
    </xf>
    <xf numFmtId="0" fontId="45" fillId="0" borderId="0" applyNumberFormat="false" applyFill="false" applyBorder="false" applyAlignment="false" applyProtection="false">
      <alignment vertical="center"/>
    </xf>
    <xf numFmtId="0" fontId="44" fillId="0" borderId="9" applyNumberFormat="false" applyFill="false" applyAlignment="false" applyProtection="false">
      <alignment vertical="center"/>
    </xf>
    <xf numFmtId="0" fontId="34" fillId="2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34" fillId="12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33" fillId="14" borderId="0" applyNumberFormat="false" applyBorder="false" applyAlignment="false" applyProtection="false">
      <alignment vertical="center"/>
    </xf>
    <xf numFmtId="0" fontId="37" fillId="0" borderId="8" applyNumberFormat="false" applyFill="false" applyAlignment="false" applyProtection="false">
      <alignment vertical="center"/>
    </xf>
    <xf numFmtId="0" fontId="35" fillId="0" borderId="7" applyNumberFormat="false" applyFill="false" applyAlignment="false" applyProtection="false">
      <alignment vertical="center"/>
    </xf>
    <xf numFmtId="0" fontId="34" fillId="11" borderId="0" applyNumberFormat="false" applyBorder="false" applyAlignment="false" applyProtection="false">
      <alignment vertical="center"/>
    </xf>
    <xf numFmtId="0" fontId="34" fillId="8" borderId="0" applyNumberFormat="false" applyBorder="false" applyAlignment="false" applyProtection="false">
      <alignment vertical="center"/>
    </xf>
    <xf numFmtId="0" fontId="33" fillId="9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50" fillId="0" borderId="0" applyNumberFormat="false" applyFill="false" applyBorder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34" fillId="26" borderId="0" applyNumberFormat="false" applyBorder="false" applyAlignment="false" applyProtection="false">
      <alignment vertical="center"/>
    </xf>
    <xf numFmtId="0" fontId="49" fillId="0" borderId="14" applyNumberFormat="false" applyFill="false" applyAlignment="false" applyProtection="false">
      <alignment vertical="center"/>
    </xf>
    <xf numFmtId="0" fontId="37" fillId="0" borderId="0" applyNumberFormat="false" applyFill="false" applyBorder="false" applyAlignment="false" applyProtection="false">
      <alignment vertical="center"/>
    </xf>
    <xf numFmtId="0" fontId="34" fillId="1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47" fillId="0" borderId="0" applyNumberFormat="false" applyFill="false" applyBorder="false" applyAlignment="false" applyProtection="false">
      <alignment vertical="center"/>
    </xf>
    <xf numFmtId="0" fontId="34" fillId="29" borderId="0" applyNumberFormat="false" applyBorder="false" applyAlignment="false" applyProtection="false">
      <alignment vertical="center"/>
    </xf>
    <xf numFmtId="0" fontId="0" fillId="30" borderId="13" applyNumberFormat="false" applyFont="false" applyAlignment="false" applyProtection="false">
      <alignment vertical="center"/>
    </xf>
    <xf numFmtId="0" fontId="33" fillId="32" borderId="0" applyNumberFormat="false" applyBorder="false" applyAlignment="false" applyProtection="false">
      <alignment vertical="center"/>
    </xf>
    <xf numFmtId="0" fontId="42" fillId="18" borderId="0" applyNumberFormat="false" applyBorder="false" applyAlignment="false" applyProtection="false">
      <alignment vertical="center"/>
    </xf>
    <xf numFmtId="0" fontId="34" fillId="33" borderId="0" applyNumberFormat="false" applyBorder="false" applyAlignment="false" applyProtection="false">
      <alignment vertical="center"/>
    </xf>
    <xf numFmtId="0" fontId="39" fillId="13" borderId="0" applyNumberFormat="false" applyBorder="false" applyAlignment="false" applyProtection="false">
      <alignment vertical="center"/>
    </xf>
    <xf numFmtId="0" fontId="46" fillId="21" borderId="12" applyNumberFormat="false" applyAlignment="false" applyProtection="false">
      <alignment vertical="center"/>
    </xf>
    <xf numFmtId="0" fontId="33" fillId="27" borderId="0" applyNumberFormat="false" applyBorder="false" applyAlignment="false" applyProtection="false">
      <alignment vertical="center"/>
    </xf>
    <xf numFmtId="0" fontId="33" fillId="10" borderId="0" applyNumberFormat="false" applyBorder="false" applyAlignment="false" applyProtection="false">
      <alignment vertical="center"/>
    </xf>
    <xf numFmtId="0" fontId="33" fillId="22" borderId="0" applyNumberFormat="false" applyBorder="false" applyAlignment="false" applyProtection="false">
      <alignment vertical="center"/>
    </xf>
    <xf numFmtId="0" fontId="33" fillId="36" borderId="0" applyNumberFormat="false" applyBorder="false" applyAlignment="false" applyProtection="false">
      <alignment vertical="center"/>
    </xf>
    <xf numFmtId="0" fontId="33" fillId="37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33" fillId="2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33" fillId="31" borderId="0" applyNumberFormat="false" applyBorder="false" applyAlignment="false" applyProtection="false">
      <alignment vertical="center"/>
    </xf>
    <xf numFmtId="0" fontId="34" fillId="35" borderId="0" applyNumberFormat="false" applyBorder="false" applyAlignment="false" applyProtection="false">
      <alignment vertical="center"/>
    </xf>
    <xf numFmtId="0" fontId="48" fillId="28" borderId="12" applyNumberFormat="false" applyAlignment="false" applyProtection="false">
      <alignment vertical="center"/>
    </xf>
    <xf numFmtId="0" fontId="34" fillId="34" borderId="0" applyNumberFormat="false" applyBorder="false" applyAlignment="false" applyProtection="false">
      <alignment vertical="center"/>
    </xf>
    <xf numFmtId="0" fontId="33" fillId="7" borderId="0" applyNumberFormat="false" applyBorder="false" applyAlignment="false" applyProtection="false">
      <alignment vertical="center"/>
    </xf>
    <xf numFmtId="0" fontId="34" fillId="24" borderId="0" applyNumberFormat="false" applyBorder="false" applyAlignment="false" applyProtection="false">
      <alignment vertical="center"/>
    </xf>
  </cellStyleXfs>
  <cellXfs count="83">
    <xf numFmtId="0" fontId="0" fillId="0" borderId="0" xfId="0">
      <alignment vertical="center"/>
    </xf>
    <xf numFmtId="0" fontId="0" fillId="2" borderId="0" xfId="0" applyFill="true">
      <alignment vertical="center"/>
    </xf>
    <xf numFmtId="0" fontId="1" fillId="2" borderId="0" xfId="0" applyFont="true" applyFill="true" applyAlignment="true">
      <alignment horizontal="center" vertical="center"/>
    </xf>
    <xf numFmtId="0" fontId="2" fillId="3" borderId="0" xfId="0" applyFont="true" applyFill="true" applyAlignment="true">
      <alignment horizontal="center" vertical="center"/>
    </xf>
    <xf numFmtId="0" fontId="3" fillId="2" borderId="0" xfId="0" applyFont="true" applyFill="true" applyBorder="true" applyAlignment="true">
      <alignment horizontal="center" vertical="center"/>
    </xf>
    <xf numFmtId="0" fontId="4" fillId="2" borderId="1" xfId="0" applyFont="true" applyFill="true" applyBorder="true" applyAlignment="true">
      <alignment horizontal="left" vertical="center" wrapText="true"/>
    </xf>
    <xf numFmtId="0" fontId="2" fillId="2" borderId="0" xfId="0" applyFont="true" applyFill="true" applyAlignment="true">
      <alignment horizontal="center" vertical="center"/>
    </xf>
    <xf numFmtId="0" fontId="5" fillId="4" borderId="0" xfId="0" applyFont="true" applyFill="true" applyAlignment="true">
      <alignment horizontal="center" vertical="center"/>
    </xf>
    <xf numFmtId="0" fontId="2" fillId="4" borderId="0" xfId="0" applyFont="true" applyFill="true" applyAlignment="true">
      <alignment horizontal="center" vertical="center"/>
    </xf>
    <xf numFmtId="0" fontId="6" fillId="4" borderId="0" xfId="12" applyFont="true" applyFill="true" applyAlignment="true">
      <alignment horizontal="right" vertical="center" wrapText="true"/>
    </xf>
    <xf numFmtId="0" fontId="6" fillId="4" borderId="0" xfId="12" applyNumberFormat="true" applyFont="true" applyFill="true" applyAlignment="true">
      <alignment horizontal="center" vertical="center"/>
    </xf>
    <xf numFmtId="0" fontId="7" fillId="4" borderId="0" xfId="12" applyFont="true" applyFill="true" applyAlignment="true">
      <alignment horizontal="right" vertical="center" wrapText="true"/>
    </xf>
    <xf numFmtId="0" fontId="8" fillId="4" borderId="0" xfId="12" applyFill="true" applyAlignment="true">
      <alignment horizontal="left" vertical="center"/>
    </xf>
    <xf numFmtId="0" fontId="7" fillId="2" borderId="0" xfId="12" applyFont="true" applyFill="true" applyAlignment="true">
      <alignment horizontal="right" vertical="center" wrapText="true"/>
    </xf>
    <xf numFmtId="0" fontId="8" fillId="2" borderId="0" xfId="12" applyFill="true" applyAlignment="true">
      <alignment horizontal="left" vertical="center"/>
    </xf>
    <xf numFmtId="0" fontId="9" fillId="2" borderId="0" xfId="0" applyFont="true" applyFill="true" applyBorder="true" applyAlignment="true">
      <alignment horizontal="left" vertical="center"/>
    </xf>
    <xf numFmtId="0" fontId="10" fillId="4" borderId="1" xfId="0" applyFont="true" applyFill="true" applyBorder="true" applyAlignment="true">
      <alignment horizontal="center" vertical="center"/>
    </xf>
    <xf numFmtId="0" fontId="11" fillId="4" borderId="1" xfId="0" applyFont="true" applyFill="true" applyBorder="true" applyAlignment="true">
      <alignment horizontal="center" vertical="center"/>
    </xf>
    <xf numFmtId="0" fontId="11" fillId="2" borderId="1" xfId="0" applyFont="true" applyFill="true" applyBorder="true" applyAlignment="true">
      <alignment horizontal="center" vertical="center"/>
    </xf>
    <xf numFmtId="0" fontId="11" fillId="4" borderId="2" xfId="0" applyFont="true" applyFill="true" applyBorder="true" applyAlignment="true">
      <alignment horizontal="center" vertical="center"/>
    </xf>
    <xf numFmtId="0" fontId="11" fillId="4" borderId="3" xfId="0" applyFont="true" applyFill="true" applyBorder="true" applyAlignment="true">
      <alignment horizontal="center" vertical="center"/>
    </xf>
    <xf numFmtId="0" fontId="11" fillId="2" borderId="2" xfId="0" applyFont="true" applyFill="true" applyBorder="true" applyAlignment="true">
      <alignment horizontal="center" vertical="center"/>
    </xf>
    <xf numFmtId="0" fontId="11" fillId="2" borderId="3" xfId="0" applyFont="true" applyFill="true" applyBorder="true" applyAlignment="true">
      <alignment horizontal="center" vertical="center"/>
    </xf>
    <xf numFmtId="0" fontId="0" fillId="2" borderId="0" xfId="0" applyFill="true" applyAlignment="true">
      <alignment horizontal="center" vertical="center"/>
    </xf>
    <xf numFmtId="0" fontId="12" fillId="4" borderId="1" xfId="0" applyFont="true" applyFill="true" applyBorder="true" applyAlignment="true">
      <alignment horizontal="left" vertical="center" wrapText="true"/>
    </xf>
    <xf numFmtId="0" fontId="13" fillId="4" borderId="1" xfId="0" applyFont="true" applyFill="true" applyBorder="true" applyAlignment="true">
      <alignment horizontal="left" vertical="center" wrapText="true"/>
    </xf>
    <xf numFmtId="0" fontId="13" fillId="4" borderId="2" xfId="0" applyFont="true" applyFill="true" applyBorder="true" applyAlignment="true">
      <alignment horizontal="left" vertical="center" wrapText="true"/>
    </xf>
    <xf numFmtId="0" fontId="13" fillId="4" borderId="4" xfId="0" applyFont="true" applyFill="true" applyBorder="true" applyAlignment="true">
      <alignment horizontal="left" vertical="center" wrapText="true"/>
    </xf>
    <xf numFmtId="0" fontId="13" fillId="4" borderId="1" xfId="0" applyFont="true" applyFill="true" applyBorder="true" applyAlignment="true">
      <alignment horizontal="justify" vertical="center" wrapText="true"/>
    </xf>
    <xf numFmtId="0" fontId="14" fillId="5" borderId="0" xfId="0" applyFont="true" applyFill="true" applyAlignment="true">
      <alignment horizontal="center" vertical="center"/>
    </xf>
    <xf numFmtId="0" fontId="15" fillId="5" borderId="0" xfId="0" applyFont="true" applyFill="true" applyAlignment="true">
      <alignment horizontal="center" vertical="center"/>
    </xf>
    <xf numFmtId="0" fontId="6" fillId="2" borderId="1" xfId="12" applyFont="true" applyFill="true" applyBorder="true" applyAlignment="true">
      <alignment horizontal="left" vertical="center" wrapText="true"/>
    </xf>
    <xf numFmtId="0" fontId="6" fillId="4" borderId="0" xfId="12" applyFont="true" applyFill="true" applyAlignment="true">
      <alignment vertical="center" wrapText="true"/>
    </xf>
    <xf numFmtId="0" fontId="16" fillId="2" borderId="1" xfId="12" applyFont="true" applyFill="true" applyBorder="true" applyAlignment="true">
      <alignment vertical="center"/>
    </xf>
    <xf numFmtId="0" fontId="17" fillId="4" borderId="0" xfId="0" applyFont="true" applyFill="true">
      <alignment vertical="center"/>
    </xf>
    <xf numFmtId="31" fontId="17" fillId="2" borderId="1" xfId="0" applyNumberFormat="true" applyFont="true" applyFill="true" applyBorder="true" applyAlignment="true">
      <alignment horizontal="left" vertical="center"/>
    </xf>
    <xf numFmtId="0" fontId="0" fillId="4" borderId="0" xfId="0" applyFill="true">
      <alignment vertical="center"/>
    </xf>
    <xf numFmtId="0" fontId="0" fillId="2" borderId="0" xfId="0" applyFill="true" applyAlignment="true">
      <alignment horizontal="left" vertical="center" wrapText="true"/>
    </xf>
    <xf numFmtId="0" fontId="18" fillId="0" borderId="0" xfId="0" applyFont="true" applyAlignment="true">
      <alignment vertical="center"/>
    </xf>
    <xf numFmtId="0" fontId="11" fillId="4" borderId="4" xfId="0" applyFont="true" applyFill="true" applyBorder="true" applyAlignment="true">
      <alignment horizontal="center" vertical="center"/>
    </xf>
    <xf numFmtId="0" fontId="0" fillId="2" borderId="0" xfId="0" applyFont="true" applyFill="true">
      <alignment vertical="center"/>
    </xf>
    <xf numFmtId="0" fontId="11" fillId="2" borderId="4" xfId="0" applyFont="true" applyFill="true" applyBorder="true" applyAlignment="true">
      <alignment horizontal="center" vertical="center"/>
    </xf>
    <xf numFmtId="0" fontId="0" fillId="2" borderId="0" xfId="0" applyFill="true" applyAlignment="true">
      <alignment horizontal="left" vertical="center"/>
    </xf>
    <xf numFmtId="0" fontId="13" fillId="4" borderId="1" xfId="0" applyFont="true" applyFill="true" applyBorder="true" applyAlignment="true">
      <alignment horizontal="center" vertical="center" wrapText="true"/>
    </xf>
    <xf numFmtId="0" fontId="13" fillId="4" borderId="5" xfId="0" applyFont="true" applyFill="true" applyBorder="true" applyAlignment="true">
      <alignment horizontal="center" vertical="center" wrapText="true"/>
    </xf>
    <xf numFmtId="0" fontId="13" fillId="4" borderId="2" xfId="0" applyFont="true" applyFill="true" applyBorder="true" applyAlignment="true">
      <alignment horizontal="center" vertical="center" wrapText="true"/>
    </xf>
    <xf numFmtId="0" fontId="13" fillId="4" borderId="4" xfId="0" applyFont="true" applyFill="true" applyBorder="true" applyAlignment="true">
      <alignment horizontal="center" vertical="center" wrapText="true"/>
    </xf>
    <xf numFmtId="0" fontId="13" fillId="4" borderId="6" xfId="0" applyFont="true" applyFill="true" applyBorder="true" applyAlignment="true">
      <alignment horizontal="center" vertical="center" wrapText="true"/>
    </xf>
    <xf numFmtId="0" fontId="19" fillId="2" borderId="1" xfId="0" applyFont="true" applyFill="true" applyBorder="true" applyAlignment="true">
      <alignment horizontal="center" vertical="center" wrapText="true"/>
    </xf>
    <xf numFmtId="0" fontId="19" fillId="2" borderId="6" xfId="0" applyFont="true" applyFill="true" applyBorder="true" applyAlignment="true">
      <alignment horizontal="center" vertical="center" wrapText="true"/>
    </xf>
    <xf numFmtId="0" fontId="19" fillId="4" borderId="1" xfId="0" applyFont="true" applyFill="true" applyBorder="true" applyAlignment="true">
      <alignment horizontal="center" vertical="center" wrapText="true"/>
    </xf>
    <xf numFmtId="0" fontId="20" fillId="5" borderId="0" xfId="0" applyFont="true" applyFill="true" applyAlignment="true">
      <alignment horizontal="center" vertical="center"/>
    </xf>
    <xf numFmtId="0" fontId="21" fillId="2" borderId="0" xfId="0" applyFont="true" applyFill="true" applyAlignment="true">
      <alignment vertical="center"/>
    </xf>
    <xf numFmtId="0" fontId="4" fillId="2" borderId="0" xfId="0" applyFont="true" applyFill="true" applyBorder="true" applyAlignment="true">
      <alignment vertical="center" wrapText="true"/>
    </xf>
    <xf numFmtId="0" fontId="6" fillId="2" borderId="0" xfId="12" applyFont="true" applyFill="true" applyAlignment="true">
      <alignment vertical="center" wrapText="true"/>
    </xf>
    <xf numFmtId="0" fontId="17" fillId="2" borderId="1" xfId="0" applyFont="true" applyFill="true" applyBorder="true" applyAlignment="true">
      <alignment horizontal="left" vertical="center"/>
    </xf>
    <xf numFmtId="0" fontId="17" fillId="2" borderId="0" xfId="0" applyFont="true" applyFill="true">
      <alignment vertical="center"/>
    </xf>
    <xf numFmtId="0" fontId="18" fillId="2" borderId="0" xfId="0" applyFont="true" applyFill="true" applyAlignment="true">
      <alignment vertical="center" wrapText="true"/>
    </xf>
    <xf numFmtId="0" fontId="18" fillId="2" borderId="0" xfId="0" applyFont="true" applyFill="true" applyAlignment="true">
      <alignment vertical="center"/>
    </xf>
    <xf numFmtId="0" fontId="22" fillId="2" borderId="0" xfId="0" applyFont="true" applyFill="true" applyAlignment="true">
      <alignment vertical="center" wrapText="true"/>
    </xf>
    <xf numFmtId="0" fontId="18" fillId="2" borderId="0" xfId="0" applyFont="true" applyFill="true" applyBorder="true" applyAlignment="true">
      <alignment vertical="center"/>
    </xf>
    <xf numFmtId="0" fontId="0" fillId="2" borderId="0" xfId="0" applyFill="true" applyBorder="true">
      <alignment vertical="center"/>
    </xf>
    <xf numFmtId="0" fontId="19" fillId="4" borderId="1" xfId="0" applyFont="true" applyFill="true" applyBorder="true" applyAlignment="true">
      <alignment horizontal="center" vertical="top" wrapText="true"/>
    </xf>
    <xf numFmtId="0" fontId="0" fillId="2" borderId="0" xfId="0" applyFill="true" applyProtection="true">
      <alignment vertical="center"/>
      <protection locked="false"/>
    </xf>
    <xf numFmtId="0" fontId="23" fillId="2" borderId="0" xfId="12" applyFont="true" applyFill="true" applyAlignment="true">
      <alignment vertical="center" wrapText="true"/>
    </xf>
    <xf numFmtId="0" fontId="24" fillId="2" borderId="0" xfId="0" applyFont="true" applyFill="true" applyBorder="true" applyAlignment="true">
      <alignment horizontal="left" vertical="center"/>
    </xf>
    <xf numFmtId="0" fontId="17" fillId="6" borderId="1" xfId="0" applyFont="true" applyFill="true" applyBorder="true" applyAlignment="true">
      <alignment horizontal="center" vertical="center" wrapText="true"/>
    </xf>
    <xf numFmtId="0" fontId="25" fillId="6" borderId="1" xfId="0" applyFont="true" applyFill="true" applyBorder="true" applyAlignment="true">
      <alignment horizontal="center" vertical="center" wrapText="true"/>
    </xf>
    <xf numFmtId="0" fontId="26" fillId="0" borderId="1" xfId="0" applyFont="true" applyBorder="true" applyAlignment="true">
      <alignment horizontal="center" vertical="center"/>
    </xf>
    <xf numFmtId="49" fontId="17" fillId="2" borderId="6" xfId="0" applyNumberFormat="true" applyFont="true" applyFill="true" applyBorder="true" applyAlignment="true">
      <alignment horizontal="left" vertical="center"/>
    </xf>
    <xf numFmtId="0" fontId="27" fillId="2" borderId="6" xfId="0" applyFont="true" applyFill="true" applyBorder="true" applyAlignment="true">
      <alignment horizontal="left" vertical="center"/>
    </xf>
    <xf numFmtId="176" fontId="26" fillId="0" borderId="4" xfId="0" applyNumberFormat="true" applyFont="true" applyFill="true" applyBorder="true" applyAlignment="true">
      <alignment horizontal="left" vertical="center"/>
    </xf>
    <xf numFmtId="0" fontId="28" fillId="2" borderId="1" xfId="0" applyFont="true" applyFill="true" applyBorder="true" applyAlignment="true">
      <alignment horizontal="left" vertical="center"/>
    </xf>
    <xf numFmtId="0" fontId="27" fillId="2" borderId="1" xfId="0" applyFont="true" applyFill="true" applyBorder="true" applyAlignment="true">
      <alignment horizontal="left" vertical="center"/>
    </xf>
    <xf numFmtId="0" fontId="26" fillId="2" borderId="1" xfId="0" applyFont="true" applyFill="true" applyBorder="true" applyAlignment="true">
      <alignment horizontal="left" vertical="center"/>
    </xf>
    <xf numFmtId="0" fontId="29" fillId="0" borderId="1" xfId="0" applyNumberFormat="true" applyFont="true" applyBorder="true" applyAlignment="true">
      <alignment horizontal="left" vertical="center"/>
    </xf>
    <xf numFmtId="0" fontId="25" fillId="2" borderId="0" xfId="0" applyFont="true" applyFill="true" applyBorder="true" applyAlignment="true">
      <alignment horizontal="center" vertical="center" wrapText="true"/>
    </xf>
    <xf numFmtId="0" fontId="13" fillId="2" borderId="0" xfId="0" applyFont="true" applyFill="true" applyBorder="true" applyAlignment="true">
      <alignment horizontal="center" vertical="center" wrapText="true"/>
    </xf>
    <xf numFmtId="0" fontId="30" fillId="6" borderId="1" xfId="0" applyFont="true" applyFill="true" applyBorder="true" applyAlignment="true">
      <alignment horizontal="center" vertical="center" wrapText="true"/>
    </xf>
    <xf numFmtId="0" fontId="31" fillId="6" borderId="1" xfId="0" applyFont="true" applyFill="true" applyBorder="true" applyAlignment="true">
      <alignment horizontal="center" vertical="center" wrapText="true"/>
    </xf>
    <xf numFmtId="0" fontId="0" fillId="0" borderId="0" xfId="0" applyAlignment="true">
      <alignment horizontal="center" vertical="center"/>
    </xf>
    <xf numFmtId="0" fontId="32" fillId="2" borderId="0" xfId="0" applyFont="true" applyFill="true" applyBorder="true" applyAlignment="true">
      <alignment horizontal="center" vertical="center" wrapText="true"/>
    </xf>
    <xf numFmtId="0" fontId="26" fillId="2" borderId="1" xfId="0" applyFont="true" applyFill="true" applyBorder="true" applyAlignment="true">
      <alignment horizontal="left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5</xdr:col>
      <xdr:colOff>62230</xdr:colOff>
      <xdr:row>20</xdr:row>
      <xdr:rowOff>68580</xdr:rowOff>
    </xdr:from>
    <xdr:to>
      <xdr:col>5</xdr:col>
      <xdr:colOff>944880</xdr:colOff>
      <xdr:row>24</xdr:row>
      <xdr:rowOff>363220</xdr:rowOff>
    </xdr:to>
    <xdr:sp>
      <xdr:nvSpPr>
        <xdr:cNvPr id="2" name="右大括号 1"/>
        <xdr:cNvSpPr/>
      </xdr:nvSpPr>
      <xdr:spPr>
        <a:xfrm>
          <a:off x="8919210" y="9364980"/>
          <a:ext cx="882650" cy="181864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B1:R1025"/>
  <sheetViews>
    <sheetView showGridLines="0" tabSelected="1" zoomScale="85" zoomScaleNormal="85" topLeftCell="A57" workbookViewId="0">
      <selection activeCell="I70" sqref="I70"/>
    </sheetView>
  </sheetViews>
  <sheetFormatPr defaultColWidth="9" defaultRowHeight="14.4" zeroHeight="true"/>
  <cols>
    <col min="1" max="1" width="6.10833333333333" style="1" customWidth="true"/>
    <col min="2" max="2" width="23.1916666666667" customWidth="true"/>
    <col min="3" max="3" width="22.8333333333333" customWidth="true"/>
    <col min="4" max="4" width="43.9666666666667" customWidth="true"/>
    <col min="5" max="5" width="20.1333333333333" customWidth="true"/>
    <col min="6" max="7" width="18.4083333333333" customWidth="true"/>
    <col min="8" max="8" width="17.9166666666667" customWidth="true"/>
    <col min="9" max="9" width="20.1916666666667" customWidth="true"/>
    <col min="10" max="10" width="18.325" customWidth="true"/>
    <col min="11" max="11" width="20.7666666666667" customWidth="true"/>
    <col min="12" max="12" width="14.1666666666667" customWidth="true"/>
    <col min="13" max="13" width="12.5583333333333" customWidth="true"/>
    <col min="14" max="14" width="12.6666666666667" customWidth="true"/>
    <col min="15" max="15" width="14.225" customWidth="true"/>
    <col min="19" max="16384" width="9" hidden="true" customWidth="true"/>
  </cols>
  <sheetData>
    <row r="1" ht="45" customHeight="true" spans="2:18">
      <c r="B1" s="2" t="str">
        <f>C8&amp;"政府信息公开工作年度报告数据报表"</f>
        <v>衢州市体育局政府信息公开工作年度报告数据报表</v>
      </c>
      <c r="C1" s="2"/>
      <c r="D1" s="2"/>
      <c r="E1" s="2"/>
      <c r="F1" s="2"/>
      <c r="G1" s="2"/>
      <c r="H1" s="2"/>
      <c r="I1" s="2"/>
      <c r="J1" s="2"/>
      <c r="K1" s="52"/>
      <c r="L1" s="52"/>
      <c r="M1" s="52"/>
      <c r="N1" s="52"/>
      <c r="O1" s="52"/>
      <c r="P1" s="52"/>
      <c r="Q1" s="52"/>
      <c r="R1" s="52"/>
    </row>
    <row r="2" ht="30" customHeight="true" spans="2:18">
      <c r="B2" s="3"/>
      <c r="C2" s="4" t="str">
        <f>IF(K36+K37=K59+K60,"数据正常","表格数据填写有误，请认真检查后重填")</f>
        <v>数据正常</v>
      </c>
      <c r="D2" s="4"/>
      <c r="E2" s="4"/>
      <c r="F2" s="4"/>
      <c r="G2" s="4"/>
      <c r="H2" s="4"/>
      <c r="I2" s="4"/>
      <c r="J2" s="4"/>
      <c r="K2" s="1"/>
      <c r="L2" s="1"/>
      <c r="M2" s="1"/>
      <c r="N2" s="1"/>
      <c r="O2" s="1"/>
      <c r="P2" s="1"/>
      <c r="Q2" s="1"/>
      <c r="R2" s="1"/>
    </row>
    <row r="3" ht="46" customHeight="true" spans="2:18">
      <c r="B3" s="5" t="s">
        <v>0</v>
      </c>
      <c r="C3" s="5"/>
      <c r="D3" s="5"/>
      <c r="E3" s="5"/>
      <c r="F3" s="5"/>
      <c r="G3" s="5"/>
      <c r="H3" s="5"/>
      <c r="I3" s="5"/>
      <c r="J3" s="5"/>
      <c r="K3" s="53"/>
      <c r="L3" s="53"/>
      <c r="M3" s="53"/>
      <c r="N3" s="53"/>
      <c r="O3" s="53"/>
      <c r="P3" s="53"/>
      <c r="Q3" s="53"/>
      <c r="R3" s="53"/>
    </row>
    <row r="4" ht="71" customHeight="true" spans="2:18">
      <c r="B4" s="5"/>
      <c r="C4" s="5"/>
      <c r="D4" s="5"/>
      <c r="E4" s="5"/>
      <c r="F4" s="5"/>
      <c r="G4" s="5"/>
      <c r="H4" s="5"/>
      <c r="I4" s="5"/>
      <c r="J4" s="5"/>
      <c r="K4" s="53"/>
      <c r="L4" s="53"/>
      <c r="M4" s="53"/>
      <c r="N4" s="53"/>
      <c r="O4" s="53"/>
      <c r="P4" s="53"/>
      <c r="Q4" s="53"/>
      <c r="R4" s="53"/>
    </row>
    <row r="5" ht="112" customHeight="true" spans="2:18">
      <c r="B5" s="5"/>
      <c r="C5" s="5"/>
      <c r="D5" s="5"/>
      <c r="E5" s="5"/>
      <c r="F5" s="5"/>
      <c r="G5" s="5"/>
      <c r="H5" s="5"/>
      <c r="I5" s="5"/>
      <c r="J5" s="5"/>
      <c r="K5" s="53"/>
      <c r="L5" s="53"/>
      <c r="M5" s="53"/>
      <c r="N5" s="53"/>
      <c r="O5" s="53"/>
      <c r="P5" s="53"/>
      <c r="Q5" s="53"/>
      <c r="R5" s="53"/>
    </row>
    <row r="6" ht="30" customHeight="true" spans="2:18">
      <c r="B6" s="6"/>
      <c r="C6" s="6"/>
      <c r="D6" s="6"/>
      <c r="E6" s="6"/>
      <c r="F6" s="6"/>
      <c r="G6" s="6"/>
      <c r="H6" s="6"/>
      <c r="I6" s="6"/>
      <c r="J6" s="6"/>
      <c r="K6" s="1"/>
      <c r="L6" s="1"/>
      <c r="M6" s="1"/>
      <c r="N6" s="1"/>
      <c r="O6" s="1"/>
      <c r="P6" s="1"/>
      <c r="Q6" s="1"/>
      <c r="R6" s="1"/>
    </row>
    <row r="7" ht="30" customHeight="true" spans="2:18">
      <c r="B7" s="7" t="s">
        <v>1</v>
      </c>
      <c r="C7" s="8"/>
      <c r="D7" s="8"/>
      <c r="E7" s="8"/>
      <c r="F7" s="8"/>
      <c r="G7" s="8"/>
      <c r="H7" s="8"/>
      <c r="I7" s="8"/>
      <c r="J7" s="8"/>
      <c r="K7" s="1"/>
      <c r="L7" s="1"/>
      <c r="M7" s="1"/>
      <c r="N7" s="1"/>
      <c r="O7" s="1"/>
      <c r="P7" s="1"/>
      <c r="Q7" s="1"/>
      <c r="R7" s="1"/>
    </row>
    <row r="8" ht="30" customHeight="true" spans="2:18">
      <c r="B8" s="9" t="s">
        <v>2</v>
      </c>
      <c r="C8" t="s">
        <v>3</v>
      </c>
      <c r="D8" s="9" t="s">
        <v>4</v>
      </c>
      <c r="E8" s="31" t="s">
        <v>5</v>
      </c>
      <c r="F8" s="32"/>
      <c r="G8" s="32" t="s">
        <v>6</v>
      </c>
      <c r="H8" s="31">
        <v>18967031191</v>
      </c>
      <c r="I8" s="31"/>
      <c r="J8" s="32"/>
      <c r="K8" s="54"/>
      <c r="L8" s="54"/>
      <c r="M8" s="54"/>
      <c r="N8" s="54"/>
      <c r="O8" s="54"/>
      <c r="P8" s="54"/>
      <c r="Q8" s="64"/>
      <c r="R8" s="64"/>
    </row>
    <row r="9" ht="8" customHeight="true" spans="2:18">
      <c r="B9" s="9"/>
      <c r="C9" s="9"/>
      <c r="D9" s="9"/>
      <c r="E9" s="9"/>
      <c r="F9" s="9"/>
      <c r="G9" s="9"/>
      <c r="H9" s="9"/>
      <c r="I9" s="9"/>
      <c r="J9" s="9"/>
      <c r="K9" s="54"/>
      <c r="L9" s="54"/>
      <c r="M9" s="54"/>
      <c r="N9" s="54"/>
      <c r="O9" s="54"/>
      <c r="P9" s="54"/>
      <c r="Q9" s="64"/>
      <c r="R9" s="64"/>
    </row>
    <row r="10" ht="30" customHeight="true" spans="2:18">
      <c r="B10" s="9" t="s">
        <v>7</v>
      </c>
      <c r="C10" s="10" t="str">
        <f>INDEX($C$81:$D$446,MATCH(C8,$D$81:$D$446,0),1)</f>
        <v>026</v>
      </c>
      <c r="D10" s="9" t="s">
        <v>8</v>
      </c>
      <c r="E10" s="33" t="s">
        <v>9</v>
      </c>
      <c r="F10" s="34"/>
      <c r="G10" s="34" t="s">
        <v>10</v>
      </c>
      <c r="H10" s="35">
        <v>44571</v>
      </c>
      <c r="I10" s="55"/>
      <c r="J10" s="34"/>
      <c r="K10" s="56"/>
      <c r="L10" s="56"/>
      <c r="M10" s="56"/>
      <c r="N10" s="56"/>
      <c r="O10" s="56"/>
      <c r="P10" s="56"/>
      <c r="Q10" s="1"/>
      <c r="R10" s="1"/>
    </row>
    <row r="11" ht="30" customHeight="true" spans="2:18">
      <c r="B11" s="11"/>
      <c r="C11" s="12"/>
      <c r="D11" s="11"/>
      <c r="E11" s="12"/>
      <c r="F11" s="36"/>
      <c r="G11" s="36"/>
      <c r="H11" s="36"/>
      <c r="I11" s="36"/>
      <c r="J11" s="36"/>
      <c r="K11" s="1"/>
      <c r="L11" s="1"/>
      <c r="M11" s="1"/>
      <c r="N11" s="1"/>
      <c r="O11" s="1"/>
      <c r="P11" s="1"/>
      <c r="Q11" s="1"/>
      <c r="R11" s="1"/>
    </row>
    <row r="12" ht="30" customHeight="true" spans="2:18">
      <c r="B12" s="13"/>
      <c r="C12" s="14"/>
      <c r="D12" s="14"/>
      <c r="E12" s="14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ht="30" customHeight="true" spans="2:18">
      <c r="B13" s="13"/>
      <c r="C13" s="14"/>
      <c r="D13" s="14"/>
      <c r="E13" s="14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ht="30" customHeight="true" spans="2:18">
      <c r="B14" s="15" t="s">
        <v>11</v>
      </c>
      <c r="C14" s="15"/>
      <c r="D14" s="15"/>
      <c r="E14" s="1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ht="30" customHeight="true" spans="2:18">
      <c r="B15" s="16" t="s">
        <v>12</v>
      </c>
      <c r="C15" s="16"/>
      <c r="D15" s="16"/>
      <c r="E15" s="16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ht="30" customHeight="true" spans="2:18">
      <c r="B16" s="17" t="s">
        <v>13</v>
      </c>
      <c r="C16" s="17" t="s">
        <v>14</v>
      </c>
      <c r="D16" s="17" t="s">
        <v>15</v>
      </c>
      <c r="E16" s="17" t="s">
        <v>16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ht="30" customHeight="true" spans="2:18">
      <c r="B17" s="17" t="s">
        <v>17</v>
      </c>
      <c r="C17" s="17">
        <v>0</v>
      </c>
      <c r="D17" s="17">
        <v>0</v>
      </c>
      <c r="E17" s="17">
        <v>0</v>
      </c>
      <c r="F17" s="1"/>
      <c r="G17" s="37" t="s">
        <v>18</v>
      </c>
      <c r="H17" s="37"/>
      <c r="I17" s="37"/>
      <c r="J17" s="57"/>
      <c r="K17" s="57"/>
      <c r="L17" s="1"/>
      <c r="M17" s="1"/>
      <c r="N17" s="1"/>
      <c r="O17" s="1"/>
      <c r="P17" s="1"/>
      <c r="Q17" s="1"/>
      <c r="R17" s="1"/>
    </row>
    <row r="18" s="1" customFormat="true" ht="30" customHeight="true" spans="2:17">
      <c r="B18" s="17" t="s">
        <v>19</v>
      </c>
      <c r="C18" s="18">
        <v>0</v>
      </c>
      <c r="D18" s="18">
        <v>0</v>
      </c>
      <c r="E18" s="18">
        <v>0</v>
      </c>
      <c r="F18" s="38"/>
      <c r="G18" s="37"/>
      <c r="H18" s="37"/>
      <c r="I18" s="37"/>
      <c r="J18" s="57"/>
      <c r="K18" s="57"/>
      <c r="L18" s="58"/>
      <c r="M18" s="58"/>
      <c r="N18" s="58"/>
      <c r="O18" s="58"/>
      <c r="P18" s="58"/>
      <c r="Q18" s="58"/>
    </row>
    <row r="19" s="1" customFormat="true" ht="30" customHeight="true" spans="2:11">
      <c r="B19" s="16" t="s">
        <v>20</v>
      </c>
      <c r="C19" s="16"/>
      <c r="D19" s="16"/>
      <c r="E19" s="16"/>
      <c r="I19" s="59"/>
      <c r="J19" s="57"/>
      <c r="K19" s="57"/>
    </row>
    <row r="20" ht="30" customHeight="true" spans="2:18">
      <c r="B20" s="17" t="s">
        <v>13</v>
      </c>
      <c r="C20" s="19" t="s">
        <v>21</v>
      </c>
      <c r="D20" s="20"/>
      <c r="E20" s="39"/>
      <c r="F20" s="1"/>
      <c r="G20" s="40"/>
      <c r="H20" s="40"/>
      <c r="I20" s="40"/>
      <c r="J20" s="1"/>
      <c r="K20" s="1"/>
      <c r="L20" s="1"/>
      <c r="M20" s="1"/>
      <c r="N20" s="1"/>
      <c r="O20" s="1"/>
      <c r="P20" s="1"/>
      <c r="Q20" s="1"/>
      <c r="R20" s="1"/>
    </row>
    <row r="21" ht="30" customHeight="true" spans="2:18">
      <c r="B21" s="17" t="s">
        <v>22</v>
      </c>
      <c r="C21" s="21">
        <v>0</v>
      </c>
      <c r="D21" s="22"/>
      <c r="E21" s="41"/>
      <c r="F21" s="1"/>
      <c r="G21" s="40"/>
      <c r="H21" s="40"/>
      <c r="I21" s="40"/>
      <c r="J21" s="1"/>
      <c r="K21" s="1"/>
      <c r="L21" s="1"/>
      <c r="M21" s="1"/>
      <c r="N21" s="1"/>
      <c r="O21" s="1"/>
      <c r="P21" s="1"/>
      <c r="Q21" s="1"/>
      <c r="R21" s="1"/>
    </row>
    <row r="22" ht="30" customHeight="true" spans="2:18">
      <c r="B22" s="16" t="s">
        <v>23</v>
      </c>
      <c r="C22" s="16"/>
      <c r="D22" s="16"/>
      <c r="E22" s="16"/>
      <c r="F22" s="1"/>
      <c r="G22" s="37" t="s">
        <v>24</v>
      </c>
      <c r="H22" s="37"/>
      <c r="I22" s="37"/>
      <c r="J22" s="1"/>
      <c r="K22" s="1"/>
      <c r="L22" s="1"/>
      <c r="M22" s="1"/>
      <c r="N22" s="1"/>
      <c r="O22" s="1"/>
      <c r="P22" s="1"/>
      <c r="Q22" s="1"/>
      <c r="R22" s="1"/>
    </row>
    <row r="23" ht="30" customHeight="true" spans="2:18">
      <c r="B23" s="17" t="s">
        <v>13</v>
      </c>
      <c r="C23" s="19" t="s">
        <v>21</v>
      </c>
      <c r="D23" s="20"/>
      <c r="E23" s="39"/>
      <c r="F23" s="1"/>
      <c r="G23" s="37"/>
      <c r="H23" s="37"/>
      <c r="I23" s="37"/>
      <c r="J23" s="60"/>
      <c r="K23" s="60"/>
      <c r="L23" s="60"/>
      <c r="M23" s="60"/>
      <c r="N23" s="60"/>
      <c r="O23" s="60"/>
      <c r="P23" s="60"/>
      <c r="Q23" s="60"/>
      <c r="R23" s="60"/>
    </row>
    <row r="24" ht="30" customHeight="true" spans="2:18">
      <c r="B24" s="17" t="s">
        <v>25</v>
      </c>
      <c r="C24" s="21">
        <v>0</v>
      </c>
      <c r="D24" s="22"/>
      <c r="E24" s="41"/>
      <c r="F24" s="1"/>
      <c r="G24" s="37"/>
      <c r="H24" s="37"/>
      <c r="I24" s="37"/>
      <c r="J24" s="60"/>
      <c r="K24" s="60"/>
      <c r="L24" s="60"/>
      <c r="M24" s="60"/>
      <c r="N24" s="60"/>
      <c r="O24" s="60"/>
      <c r="P24" s="60"/>
      <c r="Q24" s="60"/>
      <c r="R24" s="60"/>
    </row>
    <row r="25" ht="30" customHeight="true" spans="2:18">
      <c r="B25" s="17" t="s">
        <v>26</v>
      </c>
      <c r="C25" s="21">
        <v>0</v>
      </c>
      <c r="D25" s="22"/>
      <c r="E25" s="41"/>
      <c r="F25" s="1"/>
      <c r="G25" s="1"/>
      <c r="H25" s="1"/>
      <c r="I25" s="1"/>
      <c r="J25" s="61"/>
      <c r="K25" s="61"/>
      <c r="L25" s="61"/>
      <c r="M25" s="61"/>
      <c r="N25" s="61"/>
      <c r="O25" s="61"/>
      <c r="P25" s="61"/>
      <c r="Q25" s="61"/>
      <c r="R25" s="61"/>
    </row>
    <row r="26" ht="30" customHeight="true" spans="2:18">
      <c r="B26" s="16" t="s">
        <v>27</v>
      </c>
      <c r="C26" s="16"/>
      <c r="D26" s="16"/>
      <c r="E26" s="16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ht="30" customHeight="true" spans="2:18">
      <c r="B27" s="17" t="s">
        <v>13</v>
      </c>
      <c r="C27" s="19" t="s">
        <v>28</v>
      </c>
      <c r="D27" s="20"/>
      <c r="E27" s="39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ht="30" customHeight="true" spans="2:18">
      <c r="B28" s="17" t="s">
        <v>29</v>
      </c>
      <c r="C28" s="21">
        <v>0</v>
      </c>
      <c r="D28" s="22"/>
      <c r="E28" s="41"/>
      <c r="F28" s="1"/>
      <c r="G28" s="42" t="s">
        <v>30</v>
      </c>
      <c r="H28" s="42"/>
      <c r="I28" s="42"/>
      <c r="J28" s="1"/>
      <c r="K28" s="1"/>
      <c r="L28" s="1"/>
      <c r="M28" s="1"/>
      <c r="N28" s="1"/>
      <c r="O28" s="1"/>
      <c r="P28" s="1"/>
      <c r="Q28" s="1"/>
      <c r="R28" s="1"/>
    </row>
    <row r="29" ht="30" customHeight="true" spans="2:18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ht="30" customHeight="true" spans="2:18">
      <c r="B30" s="23">
        <f>IF(SUM(E59:J59)=SUM(K38:K58),1,2)</f>
        <v>1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ht="30" customHeight="true" spans="2:18">
      <c r="B31" s="15" t="s">
        <v>31</v>
      </c>
      <c r="C31" s="15"/>
      <c r="D31" s="15"/>
      <c r="E31" s="15"/>
      <c r="F31" s="15"/>
      <c r="G31" s="15"/>
      <c r="H31" s="15"/>
      <c r="I31" s="15"/>
      <c r="J31" s="15"/>
      <c r="K31" s="15"/>
      <c r="L31" s="1"/>
      <c r="M31" s="1"/>
      <c r="N31" s="1"/>
      <c r="O31" s="1"/>
      <c r="P31" s="1"/>
      <c r="Q31" s="1"/>
      <c r="R31" s="1"/>
    </row>
    <row r="32" ht="30" customHeight="true" spans="2:18">
      <c r="B32" s="24" t="s">
        <v>32</v>
      </c>
      <c r="C32" s="24"/>
      <c r="D32" s="24"/>
      <c r="E32" s="43" t="s">
        <v>33</v>
      </c>
      <c r="F32" s="43"/>
      <c r="G32" s="43"/>
      <c r="H32" s="43"/>
      <c r="I32" s="43"/>
      <c r="J32" s="43"/>
      <c r="K32" s="43"/>
      <c r="L32" s="1"/>
      <c r="M32" s="1"/>
      <c r="N32" s="1"/>
      <c r="O32" s="1"/>
      <c r="P32" s="1"/>
      <c r="Q32" s="1"/>
      <c r="R32" s="1"/>
    </row>
    <row r="33" ht="30" customHeight="true" spans="2:18">
      <c r="B33" s="24"/>
      <c r="C33" s="24"/>
      <c r="D33" s="24"/>
      <c r="E33" s="43" t="s">
        <v>34</v>
      </c>
      <c r="F33" s="44" t="s">
        <v>35</v>
      </c>
      <c r="G33" s="44"/>
      <c r="H33" s="43"/>
      <c r="I33" s="43"/>
      <c r="J33" s="43"/>
      <c r="K33" s="43" t="s">
        <v>36</v>
      </c>
      <c r="L33" s="1"/>
      <c r="M33" s="1"/>
      <c r="N33" s="1"/>
      <c r="O33" s="1"/>
      <c r="P33" s="1"/>
      <c r="Q33" s="1"/>
      <c r="R33" s="1"/>
    </row>
    <row r="34" ht="30" customHeight="true" spans="2:18">
      <c r="B34" s="24"/>
      <c r="C34" s="24"/>
      <c r="D34" s="24"/>
      <c r="E34" s="45"/>
      <c r="F34" s="44" t="s">
        <v>37</v>
      </c>
      <c r="G34" s="44" t="s">
        <v>38</v>
      </c>
      <c r="H34" s="46" t="s">
        <v>39</v>
      </c>
      <c r="I34" s="43" t="s">
        <v>40</v>
      </c>
      <c r="J34" s="43" t="s">
        <v>41</v>
      </c>
      <c r="K34" s="43"/>
      <c r="L34" s="1"/>
      <c r="M34" s="1"/>
      <c r="N34" s="1"/>
      <c r="O34" s="1"/>
      <c r="P34" s="1"/>
      <c r="Q34" s="1"/>
      <c r="R34" s="1"/>
    </row>
    <row r="35" ht="30" customHeight="true" spans="2:18">
      <c r="B35" s="24"/>
      <c r="C35" s="24"/>
      <c r="D35" s="24"/>
      <c r="E35" s="45"/>
      <c r="F35" s="47"/>
      <c r="G35" s="47"/>
      <c r="H35" s="46"/>
      <c r="I35" s="43"/>
      <c r="J35" s="43"/>
      <c r="K35" s="43"/>
      <c r="L35" s="1"/>
      <c r="M35" s="1"/>
      <c r="N35" s="1"/>
      <c r="O35" s="1"/>
      <c r="P35" s="1"/>
      <c r="Q35" s="1"/>
      <c r="R35" s="1"/>
    </row>
    <row r="36" ht="30" customHeight="true" spans="2:18">
      <c r="B36" s="25" t="s">
        <v>42</v>
      </c>
      <c r="C36" s="25"/>
      <c r="D36" s="25"/>
      <c r="E36" s="48">
        <v>2</v>
      </c>
      <c r="F36" s="49">
        <v>0</v>
      </c>
      <c r="G36" s="49">
        <v>0</v>
      </c>
      <c r="H36" s="48">
        <v>0</v>
      </c>
      <c r="I36" s="48">
        <v>0</v>
      </c>
      <c r="J36" s="48">
        <v>0</v>
      </c>
      <c r="K36" s="50">
        <f>SUM(E36:J36)</f>
        <v>2</v>
      </c>
      <c r="L36" s="1"/>
      <c r="M36" s="1"/>
      <c r="N36" s="1"/>
      <c r="O36" s="1"/>
      <c r="P36" s="1"/>
      <c r="Q36" s="1"/>
      <c r="R36" s="1"/>
    </row>
    <row r="37" ht="30" customHeight="true" spans="2:18">
      <c r="B37" s="25" t="s">
        <v>43</v>
      </c>
      <c r="C37" s="25"/>
      <c r="D37" s="25"/>
      <c r="E37" s="48">
        <v>0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50">
        <f t="shared" ref="K37:K58" si="0">SUM(E37:J37)</f>
        <v>0</v>
      </c>
      <c r="L37" s="1"/>
      <c r="M37" s="1"/>
      <c r="N37" s="1"/>
      <c r="O37" s="1"/>
      <c r="P37" s="1"/>
      <c r="Q37" s="1"/>
      <c r="R37" s="1"/>
    </row>
    <row r="38" ht="30" customHeight="true" spans="2:18">
      <c r="B38" s="25" t="s">
        <v>44</v>
      </c>
      <c r="C38" s="26" t="s">
        <v>45</v>
      </c>
      <c r="D38" s="27"/>
      <c r="E38" s="48">
        <v>2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50">
        <f t="shared" si="0"/>
        <v>2</v>
      </c>
      <c r="L38" s="1"/>
      <c r="M38" s="1"/>
      <c r="N38" s="1"/>
      <c r="O38" s="1"/>
      <c r="P38" s="1"/>
      <c r="Q38" s="1"/>
      <c r="R38" s="1"/>
    </row>
    <row r="39" ht="42" customHeight="true" spans="2:18">
      <c r="B39" s="25"/>
      <c r="C39" s="25" t="s">
        <v>46</v>
      </c>
      <c r="D39" s="25"/>
      <c r="E39" s="48">
        <v>0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50">
        <f t="shared" si="0"/>
        <v>0</v>
      </c>
      <c r="L39" s="1"/>
      <c r="M39" s="1"/>
      <c r="N39" s="1"/>
      <c r="O39" s="1"/>
      <c r="P39" s="1"/>
      <c r="Q39" s="1"/>
      <c r="R39" s="1"/>
    </row>
    <row r="40" ht="30" customHeight="true" spans="2:18">
      <c r="B40" s="25"/>
      <c r="C40" s="25" t="s">
        <v>47</v>
      </c>
      <c r="D40" s="25" t="s">
        <v>48</v>
      </c>
      <c r="E40" s="48">
        <v>0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50">
        <f t="shared" si="0"/>
        <v>0</v>
      </c>
      <c r="L40" s="1"/>
      <c r="M40" s="1"/>
      <c r="N40" s="1"/>
      <c r="O40" s="1"/>
      <c r="P40" s="1"/>
      <c r="Q40" s="1"/>
      <c r="R40" s="1"/>
    </row>
    <row r="41" ht="35" customHeight="true" spans="2:18">
      <c r="B41" s="25"/>
      <c r="C41" s="25"/>
      <c r="D41" s="25" t="s">
        <v>49</v>
      </c>
      <c r="E41" s="48">
        <v>0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50">
        <f t="shared" si="0"/>
        <v>0</v>
      </c>
      <c r="L41" s="1"/>
      <c r="M41" s="1"/>
      <c r="N41" s="1"/>
      <c r="O41" s="1"/>
      <c r="P41" s="1"/>
      <c r="Q41" s="1"/>
      <c r="R41" s="1"/>
    </row>
    <row r="42" ht="35" customHeight="true" spans="2:18">
      <c r="B42" s="25"/>
      <c r="C42" s="25"/>
      <c r="D42" s="25" t="s">
        <v>50</v>
      </c>
      <c r="E42" s="48">
        <v>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50">
        <f t="shared" si="0"/>
        <v>0</v>
      </c>
      <c r="L42" s="1"/>
      <c r="M42" s="1"/>
      <c r="N42" s="1"/>
      <c r="O42" s="1"/>
      <c r="P42" s="1"/>
      <c r="Q42" s="1"/>
      <c r="R42" s="1"/>
    </row>
    <row r="43" ht="35" customHeight="true" spans="2:18">
      <c r="B43" s="25"/>
      <c r="C43" s="25"/>
      <c r="D43" s="25" t="s">
        <v>51</v>
      </c>
      <c r="E43" s="48">
        <v>0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50">
        <f t="shared" si="0"/>
        <v>0</v>
      </c>
      <c r="L43" s="1"/>
      <c r="M43" s="1"/>
      <c r="N43" s="1"/>
      <c r="O43" s="1"/>
      <c r="P43" s="1"/>
      <c r="Q43" s="1"/>
      <c r="R43" s="1"/>
    </row>
    <row r="44" ht="35" customHeight="true" spans="2:18">
      <c r="B44" s="25"/>
      <c r="C44" s="25"/>
      <c r="D44" s="25" t="s">
        <v>52</v>
      </c>
      <c r="E44" s="48">
        <v>0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50">
        <f t="shared" si="0"/>
        <v>0</v>
      </c>
      <c r="L44" s="1"/>
      <c r="M44" s="1"/>
      <c r="N44" s="1"/>
      <c r="O44" s="1"/>
      <c r="P44" s="1"/>
      <c r="Q44" s="1"/>
      <c r="R44" s="1"/>
    </row>
    <row r="45" ht="35" customHeight="true" spans="2:18">
      <c r="B45" s="25"/>
      <c r="C45" s="25"/>
      <c r="D45" s="25" t="s">
        <v>53</v>
      </c>
      <c r="E45" s="48">
        <v>0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50">
        <f t="shared" si="0"/>
        <v>0</v>
      </c>
      <c r="L45" s="1"/>
      <c r="M45" s="1"/>
      <c r="N45" s="1"/>
      <c r="O45" s="1"/>
      <c r="P45" s="1"/>
      <c r="Q45" s="1"/>
      <c r="R45" s="1"/>
    </row>
    <row r="46" ht="35" customHeight="true" spans="2:18">
      <c r="B46" s="25"/>
      <c r="C46" s="25"/>
      <c r="D46" s="25" t="s">
        <v>54</v>
      </c>
      <c r="E46" s="48">
        <v>0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50">
        <f t="shared" si="0"/>
        <v>0</v>
      </c>
      <c r="L46" s="1"/>
      <c r="M46" s="1"/>
      <c r="N46" s="1"/>
      <c r="O46" s="1"/>
      <c r="P46" s="1"/>
      <c r="Q46" s="1"/>
      <c r="R46" s="1"/>
    </row>
    <row r="47" ht="35" customHeight="true" spans="2:18">
      <c r="B47" s="25"/>
      <c r="C47" s="25"/>
      <c r="D47" s="25" t="s">
        <v>55</v>
      </c>
      <c r="E47" s="48">
        <v>0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50">
        <f t="shared" si="0"/>
        <v>0</v>
      </c>
      <c r="L47" s="1"/>
      <c r="M47" s="1"/>
      <c r="N47" s="1"/>
      <c r="O47" s="1"/>
      <c r="P47" s="1"/>
      <c r="Q47" s="1"/>
      <c r="R47" s="1"/>
    </row>
    <row r="48" ht="35" customHeight="true" spans="2:18">
      <c r="B48" s="25"/>
      <c r="C48" s="25" t="s">
        <v>56</v>
      </c>
      <c r="D48" s="25" t="s">
        <v>57</v>
      </c>
      <c r="E48" s="48">
        <v>0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50">
        <f t="shared" si="0"/>
        <v>0</v>
      </c>
      <c r="L48" s="1"/>
      <c r="M48" s="1"/>
      <c r="N48" s="1"/>
      <c r="O48" s="1"/>
      <c r="P48" s="1"/>
      <c r="Q48" s="1"/>
      <c r="R48" s="1"/>
    </row>
    <row r="49" ht="35" customHeight="true" spans="2:18">
      <c r="B49" s="25"/>
      <c r="C49" s="25"/>
      <c r="D49" s="25" t="s">
        <v>58</v>
      </c>
      <c r="E49" s="48">
        <v>0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50">
        <f t="shared" si="0"/>
        <v>0</v>
      </c>
      <c r="L49" s="1"/>
      <c r="M49" s="1"/>
      <c r="N49" s="1"/>
      <c r="O49" s="1"/>
      <c r="P49" s="1"/>
      <c r="Q49" s="1"/>
      <c r="R49" s="1"/>
    </row>
    <row r="50" ht="35" customHeight="true" spans="2:18">
      <c r="B50" s="25"/>
      <c r="C50" s="25"/>
      <c r="D50" s="25" t="s">
        <v>59</v>
      </c>
      <c r="E50" s="48">
        <v>0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50">
        <f t="shared" si="0"/>
        <v>0</v>
      </c>
      <c r="L50" s="1"/>
      <c r="M50" s="1"/>
      <c r="N50" s="1"/>
      <c r="O50" s="1"/>
      <c r="P50" s="1"/>
      <c r="Q50" s="1"/>
      <c r="R50" s="1"/>
    </row>
    <row r="51" ht="35" customHeight="true" spans="2:18">
      <c r="B51" s="25"/>
      <c r="C51" s="25" t="s">
        <v>60</v>
      </c>
      <c r="D51" s="25" t="s">
        <v>61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50">
        <f t="shared" si="0"/>
        <v>0</v>
      </c>
      <c r="L51" s="1"/>
      <c r="M51" s="1"/>
      <c r="N51" s="1"/>
      <c r="O51" s="1"/>
      <c r="P51" s="1"/>
      <c r="Q51" s="1"/>
      <c r="R51" s="1"/>
    </row>
    <row r="52" ht="35" customHeight="true" spans="2:18">
      <c r="B52" s="25"/>
      <c r="C52" s="25"/>
      <c r="D52" s="25" t="s">
        <v>62</v>
      </c>
      <c r="E52" s="48">
        <v>0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50">
        <f t="shared" si="0"/>
        <v>0</v>
      </c>
      <c r="L52" s="1"/>
      <c r="M52" s="1"/>
      <c r="N52" s="1"/>
      <c r="O52" s="1"/>
      <c r="P52" s="1"/>
      <c r="Q52" s="1"/>
      <c r="R52" s="1"/>
    </row>
    <row r="53" ht="35" customHeight="true" spans="2:18">
      <c r="B53" s="25"/>
      <c r="C53" s="25"/>
      <c r="D53" s="25" t="s">
        <v>63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50">
        <f t="shared" si="0"/>
        <v>0</v>
      </c>
      <c r="L53" s="1"/>
      <c r="M53" s="1"/>
      <c r="N53" s="1"/>
      <c r="O53" s="1"/>
      <c r="P53" s="1"/>
      <c r="Q53" s="1"/>
      <c r="R53" s="1"/>
    </row>
    <row r="54" ht="35" customHeight="true" spans="2:18">
      <c r="B54" s="25"/>
      <c r="C54" s="25"/>
      <c r="D54" s="25" t="s">
        <v>64</v>
      </c>
      <c r="E54" s="48">
        <v>0</v>
      </c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50">
        <f t="shared" si="0"/>
        <v>0</v>
      </c>
      <c r="L54" s="1"/>
      <c r="M54" s="1"/>
      <c r="N54" s="1"/>
      <c r="O54" s="1"/>
      <c r="P54" s="1"/>
      <c r="Q54" s="1"/>
      <c r="R54" s="1"/>
    </row>
    <row r="55" ht="35" customHeight="true" spans="2:18">
      <c r="B55" s="25"/>
      <c r="C55" s="25"/>
      <c r="D55" s="28" t="s">
        <v>65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50">
        <f t="shared" si="0"/>
        <v>0</v>
      </c>
      <c r="L55" s="1"/>
      <c r="M55" s="1"/>
      <c r="N55" s="1"/>
      <c r="O55" s="1"/>
      <c r="P55" s="1"/>
      <c r="Q55" s="1"/>
      <c r="R55" s="1"/>
    </row>
    <row r="56" ht="35" customHeight="true" spans="2:18">
      <c r="B56" s="25"/>
      <c r="C56" s="25" t="s">
        <v>66</v>
      </c>
      <c r="D56" s="28" t="s">
        <v>67</v>
      </c>
      <c r="E56" s="48">
        <v>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50">
        <f t="shared" si="0"/>
        <v>0</v>
      </c>
      <c r="L56" s="1"/>
      <c r="M56" s="1"/>
      <c r="N56" s="1"/>
      <c r="O56" s="1"/>
      <c r="P56" s="1"/>
      <c r="Q56" s="1"/>
      <c r="R56" s="1"/>
    </row>
    <row r="57" ht="35" customHeight="true" spans="2:18">
      <c r="B57" s="25"/>
      <c r="C57" s="25"/>
      <c r="D57" s="28" t="s">
        <v>68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50">
        <f t="shared" si="0"/>
        <v>0</v>
      </c>
      <c r="L57" s="1"/>
      <c r="M57" s="1"/>
      <c r="N57" s="63"/>
      <c r="O57" s="1"/>
      <c r="P57" s="1"/>
      <c r="Q57" s="1"/>
      <c r="R57" s="1"/>
    </row>
    <row r="58" ht="30" customHeight="true" spans="2:18">
      <c r="B58" s="25"/>
      <c r="C58" s="25"/>
      <c r="D58" s="25" t="s">
        <v>69</v>
      </c>
      <c r="E58" s="48">
        <v>0</v>
      </c>
      <c r="F58" s="48">
        <v>0</v>
      </c>
      <c r="G58" s="48">
        <v>0</v>
      </c>
      <c r="H58" s="48">
        <v>0</v>
      </c>
      <c r="I58" s="48">
        <v>0</v>
      </c>
      <c r="J58" s="48">
        <v>0</v>
      </c>
      <c r="K58" s="50">
        <f t="shared" si="0"/>
        <v>0</v>
      </c>
      <c r="L58" s="1"/>
      <c r="M58" s="1"/>
      <c r="N58" s="1"/>
      <c r="O58" s="1"/>
      <c r="P58" s="1"/>
      <c r="Q58" s="1"/>
      <c r="R58" s="1"/>
    </row>
    <row r="59" ht="30" customHeight="true" spans="2:18">
      <c r="B59" s="25"/>
      <c r="C59" s="25" t="s">
        <v>70</v>
      </c>
      <c r="D59" s="25"/>
      <c r="E59" s="50">
        <f>SUM(E38:E58)</f>
        <v>2</v>
      </c>
      <c r="F59" s="50">
        <f>SUM(F38:F58)</f>
        <v>0</v>
      </c>
      <c r="G59" s="50">
        <f>SUM(G38:G58)</f>
        <v>0</v>
      </c>
      <c r="H59" s="50">
        <f>SUM(H38:H58)</f>
        <v>0</v>
      </c>
      <c r="I59" s="50">
        <f>SUM(I38:I58)</f>
        <v>0</v>
      </c>
      <c r="J59" s="50">
        <f>SUM(J36:J58)</f>
        <v>0</v>
      </c>
      <c r="K59" s="50">
        <f>IF(SUM(E59:J59)=SUM(K38:K58),SUM(E59:J59),"逻辑错误")</f>
        <v>2</v>
      </c>
      <c r="L59" s="1"/>
      <c r="M59" s="1"/>
      <c r="N59" s="1"/>
      <c r="O59" s="1"/>
      <c r="P59" s="1"/>
      <c r="Q59" s="1"/>
      <c r="R59" s="1"/>
    </row>
    <row r="60" ht="30" customHeight="true" spans="2:18">
      <c r="B60" s="25" t="s">
        <v>71</v>
      </c>
      <c r="C60" s="25"/>
      <c r="D60" s="25"/>
      <c r="E60" s="48">
        <v>0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62">
        <f>SUM(E60:J60)</f>
        <v>0</v>
      </c>
      <c r="L60" s="1"/>
      <c r="M60" s="1"/>
      <c r="N60" s="1"/>
      <c r="O60" s="1"/>
      <c r="P60" s="1"/>
      <c r="Q60" s="1"/>
      <c r="R60" s="1"/>
    </row>
    <row r="61" ht="30" customHeight="true" spans="2:18">
      <c r="B61" s="29" t="s">
        <v>72</v>
      </c>
      <c r="C61" s="30" t="str">
        <f>IF(K36+K37=K59+K60,"该表格数据正常","逻辑错误请重填")</f>
        <v>该表格数据正常</v>
      </c>
      <c r="D61" s="30"/>
      <c r="E61" s="51" t="str">
        <f>IF(E36+E37=E59+E60,"此列数据符合逻辑","不合逻辑重填")</f>
        <v>此列数据符合逻辑</v>
      </c>
      <c r="F61" s="51" t="str">
        <f t="shared" ref="F61:K61" si="1">IF(F36+F37=F59+F60,"此列数据符合逻辑","不合逻辑重填")</f>
        <v>此列数据符合逻辑</v>
      </c>
      <c r="G61" s="51" t="str">
        <f t="shared" si="1"/>
        <v>此列数据符合逻辑</v>
      </c>
      <c r="H61" s="51" t="str">
        <f t="shared" si="1"/>
        <v>此列数据符合逻辑</v>
      </c>
      <c r="I61" s="51" t="str">
        <f t="shared" si="1"/>
        <v>此列数据符合逻辑</v>
      </c>
      <c r="J61" s="51" t="str">
        <f t="shared" si="1"/>
        <v>此列数据符合逻辑</v>
      </c>
      <c r="K61" s="51" t="str">
        <f t="shared" si="1"/>
        <v>此列数据符合逻辑</v>
      </c>
      <c r="L61" s="1"/>
      <c r="M61" s="1"/>
      <c r="N61" s="1"/>
      <c r="O61" s="1"/>
      <c r="P61" s="1"/>
      <c r="Q61" s="1"/>
      <c r="R61" s="1"/>
    </row>
    <row r="62" ht="30" customHeight="true" spans="2:18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ht="30" customHeight="true" spans="2:18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ht="30" customHeight="true" spans="2:18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ht="30" customHeight="true" spans="2:18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ht="30" customHeight="true" spans="2:18">
      <c r="B66" s="65" t="s">
        <v>73</v>
      </c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1"/>
      <c r="R66" s="1"/>
    </row>
    <row r="67" ht="30" customHeight="true" spans="2:18">
      <c r="B67" s="66" t="s">
        <v>74</v>
      </c>
      <c r="C67" s="66"/>
      <c r="D67" s="66"/>
      <c r="E67" s="66"/>
      <c r="F67" s="6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1"/>
      <c r="R67" s="1"/>
    </row>
    <row r="68" ht="30" customHeight="true" spans="2:18">
      <c r="B68" s="67" t="s">
        <v>75</v>
      </c>
      <c r="C68" s="67" t="s">
        <v>76</v>
      </c>
      <c r="D68" s="67" t="s">
        <v>77</v>
      </c>
      <c r="E68" s="67" t="s">
        <v>78</v>
      </c>
      <c r="F68" s="67" t="s">
        <v>36</v>
      </c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1"/>
      <c r="R68" s="1"/>
    </row>
    <row r="69" ht="30" customHeight="true" spans="2:18">
      <c r="B69" s="67"/>
      <c r="C69" s="67"/>
      <c r="D69" s="67"/>
      <c r="E69" s="67"/>
      <c r="F69" s="67"/>
      <c r="G69" s="77"/>
      <c r="H69" s="77"/>
      <c r="I69" s="77"/>
      <c r="J69" s="77"/>
      <c r="K69" s="81"/>
      <c r="L69" s="77"/>
      <c r="M69" s="77"/>
      <c r="N69" s="77"/>
      <c r="O69" s="77"/>
      <c r="P69" s="81"/>
      <c r="Q69" s="1"/>
      <c r="R69" s="1"/>
    </row>
    <row r="70" ht="30" customHeight="true" spans="2:18">
      <c r="B70" s="48">
        <v>0</v>
      </c>
      <c r="C70" s="48">
        <v>0</v>
      </c>
      <c r="D70" s="48">
        <v>0</v>
      </c>
      <c r="E70" s="48">
        <v>0</v>
      </c>
      <c r="F70" s="78">
        <f>SUM(B70:E70)</f>
        <v>0</v>
      </c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1"/>
      <c r="R70" s="1"/>
    </row>
    <row r="71" ht="30" customHeight="true" spans="2:18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ht="30" customHeight="true" spans="2:18">
      <c r="B72" s="66" t="s">
        <v>79</v>
      </c>
      <c r="C72" s="66"/>
      <c r="D72" s="66"/>
      <c r="E72" s="66"/>
      <c r="F72" s="66"/>
      <c r="G72" s="66"/>
      <c r="H72" s="66"/>
      <c r="I72" s="66"/>
      <c r="J72" s="66"/>
      <c r="K72" s="66"/>
      <c r="L72" s="1"/>
      <c r="M72" s="1"/>
      <c r="N72" s="1"/>
      <c r="O72" s="1"/>
      <c r="P72" s="1"/>
      <c r="Q72" s="1"/>
      <c r="R72" s="1"/>
    </row>
    <row r="73" ht="30" customHeight="true" spans="2:18">
      <c r="B73" s="67" t="s">
        <v>80</v>
      </c>
      <c r="C73" s="67"/>
      <c r="D73" s="67"/>
      <c r="E73" s="67"/>
      <c r="F73" s="67"/>
      <c r="G73" s="67" t="s">
        <v>81</v>
      </c>
      <c r="H73" s="67"/>
      <c r="I73" s="67"/>
      <c r="J73" s="67"/>
      <c r="K73" s="67"/>
      <c r="L73" s="1"/>
      <c r="M73" s="1"/>
      <c r="N73" s="1"/>
      <c r="O73" s="1"/>
      <c r="P73" s="1"/>
      <c r="Q73" s="1"/>
      <c r="R73" s="1"/>
    </row>
    <row r="74" ht="30" customHeight="true" spans="2:18">
      <c r="B74" s="67" t="s">
        <v>75</v>
      </c>
      <c r="C74" s="67" t="s">
        <v>76</v>
      </c>
      <c r="D74" s="67" t="s">
        <v>77</v>
      </c>
      <c r="E74" s="67" t="s">
        <v>78</v>
      </c>
      <c r="F74" s="79" t="s">
        <v>36</v>
      </c>
      <c r="G74" s="67" t="s">
        <v>75</v>
      </c>
      <c r="H74" s="67" t="s">
        <v>76</v>
      </c>
      <c r="I74" s="67" t="s">
        <v>77</v>
      </c>
      <c r="J74" s="67" t="s">
        <v>78</v>
      </c>
      <c r="K74" s="79" t="s">
        <v>36</v>
      </c>
      <c r="L74" s="1"/>
      <c r="M74" s="1"/>
      <c r="N74" s="1"/>
      <c r="O74" s="1"/>
      <c r="P74" s="1"/>
      <c r="Q74" s="1"/>
      <c r="R74" s="1"/>
    </row>
    <row r="75" ht="30" customHeight="true" spans="2:18">
      <c r="B75" s="48">
        <v>0</v>
      </c>
      <c r="C75" s="48">
        <v>0</v>
      </c>
      <c r="D75" s="48">
        <v>0</v>
      </c>
      <c r="E75" s="48">
        <v>0</v>
      </c>
      <c r="F75" s="78">
        <f>SUM(B75:E75)</f>
        <v>0</v>
      </c>
      <c r="G75" s="48">
        <v>0</v>
      </c>
      <c r="H75" s="48">
        <v>0</v>
      </c>
      <c r="I75" s="48">
        <v>0</v>
      </c>
      <c r="J75" s="48">
        <v>0</v>
      </c>
      <c r="K75" s="78">
        <f>SUM(G75:J75)</f>
        <v>0</v>
      </c>
      <c r="L75" s="1"/>
      <c r="M75" s="1"/>
      <c r="N75" s="1"/>
      <c r="O75" s="1"/>
      <c r="P75" s="1"/>
      <c r="Q75" s="1"/>
      <c r="R75" s="1"/>
    </row>
    <row r="76" ht="30" customHeight="true" spans="2:18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ht="30" customHeight="true" spans="2:18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ht="30" customHeight="true" spans="2:18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ht="27" customHeight="true" spans="2:18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ht="30" customHeight="true" spans="2:18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ht="14.25" hidden="true" spans="3:4">
      <c r="C81" s="68" t="s">
        <v>82</v>
      </c>
      <c r="D81" s="68" t="s">
        <v>83</v>
      </c>
    </row>
    <row r="82" ht="18.75" hidden="true" spans="3:6">
      <c r="C82" s="69" t="s">
        <v>84</v>
      </c>
      <c r="D82" s="70" t="s">
        <v>85</v>
      </c>
      <c r="F82" s="80"/>
    </row>
    <row r="83" ht="18.75" hidden="true" spans="3:6">
      <c r="C83" s="69" t="s">
        <v>86</v>
      </c>
      <c r="D83" s="71" t="s">
        <v>87</v>
      </c>
      <c r="E83" s="80"/>
      <c r="F83" s="80"/>
    </row>
    <row r="84" ht="18.75" hidden="true" spans="3:6">
      <c r="C84" s="69" t="s">
        <v>88</v>
      </c>
      <c r="D84" s="71" t="s">
        <v>89</v>
      </c>
      <c r="E84" s="80"/>
      <c r="F84" s="80"/>
    </row>
    <row r="85" ht="18.75" hidden="true" spans="3:6">
      <c r="C85" s="69" t="s">
        <v>90</v>
      </c>
      <c r="D85" s="71" t="s">
        <v>91</v>
      </c>
      <c r="E85" s="80"/>
      <c r="F85" s="80"/>
    </row>
    <row r="86" ht="18.75" hidden="true" spans="3:6">
      <c r="C86" s="69" t="s">
        <v>92</v>
      </c>
      <c r="D86" s="71" t="s">
        <v>93</v>
      </c>
      <c r="E86" s="80"/>
      <c r="F86" s="80"/>
    </row>
    <row r="87" ht="18.75" hidden="true" spans="3:6">
      <c r="C87" s="69" t="s">
        <v>94</v>
      </c>
      <c r="D87" s="71" t="s">
        <v>95</v>
      </c>
      <c r="E87" s="80"/>
      <c r="F87" s="80"/>
    </row>
    <row r="88" ht="18.75" hidden="true" spans="3:6">
      <c r="C88" s="69" t="s">
        <v>96</v>
      </c>
      <c r="D88" s="71" t="s">
        <v>97</v>
      </c>
      <c r="E88" s="80"/>
      <c r="F88" s="80"/>
    </row>
    <row r="89" ht="18.75" hidden="true" spans="3:6">
      <c r="C89" s="69" t="s">
        <v>98</v>
      </c>
      <c r="D89" s="71" t="s">
        <v>99</v>
      </c>
      <c r="E89" s="80"/>
      <c r="F89" s="80"/>
    </row>
    <row r="90" ht="18.75" hidden="true" spans="3:6">
      <c r="C90" s="69" t="s">
        <v>100</v>
      </c>
      <c r="D90" s="71" t="s">
        <v>101</v>
      </c>
      <c r="E90" s="80"/>
      <c r="F90" s="80"/>
    </row>
    <row r="91" ht="18.75" hidden="true" spans="3:6">
      <c r="C91" s="69" t="s">
        <v>102</v>
      </c>
      <c r="D91" s="71" t="s">
        <v>103</v>
      </c>
      <c r="E91" s="80"/>
      <c r="F91" s="80"/>
    </row>
    <row r="92" ht="18.75" hidden="true" spans="3:6">
      <c r="C92" s="69" t="s">
        <v>104</v>
      </c>
      <c r="D92" s="71" t="s">
        <v>105</v>
      </c>
      <c r="E92" s="80"/>
      <c r="F92" s="80"/>
    </row>
    <row r="93" ht="18.75" hidden="true" spans="3:6">
      <c r="C93" s="69" t="s">
        <v>106</v>
      </c>
      <c r="D93" s="71" t="s">
        <v>107</v>
      </c>
      <c r="E93" s="80"/>
      <c r="F93" s="80"/>
    </row>
    <row r="94" ht="18.75" hidden="true" spans="3:6">
      <c r="C94" s="69" t="s">
        <v>108</v>
      </c>
      <c r="D94" s="71" t="s">
        <v>109</v>
      </c>
      <c r="E94" s="80"/>
      <c r="F94" s="80"/>
    </row>
    <row r="95" ht="18.75" hidden="true" spans="3:6">
      <c r="C95" s="69" t="s">
        <v>110</v>
      </c>
      <c r="D95" s="71" t="s">
        <v>111</v>
      </c>
      <c r="E95" s="80"/>
      <c r="F95" s="80"/>
    </row>
    <row r="96" ht="18.75" hidden="true" spans="3:6">
      <c r="C96" s="69" t="s">
        <v>112</v>
      </c>
      <c r="D96" s="71" t="s">
        <v>113</v>
      </c>
      <c r="E96" s="80"/>
      <c r="F96" s="80"/>
    </row>
    <row r="97" ht="18.75" hidden="true" spans="3:6">
      <c r="C97" s="69" t="s">
        <v>114</v>
      </c>
      <c r="D97" s="71" t="s">
        <v>115</v>
      </c>
      <c r="E97" s="80"/>
      <c r="F97" s="80"/>
    </row>
    <row r="98" ht="18.75" hidden="true" spans="3:6">
      <c r="C98" s="69" t="s">
        <v>116</v>
      </c>
      <c r="D98" s="71" t="s">
        <v>117</v>
      </c>
      <c r="E98" s="80"/>
      <c r="F98" s="80"/>
    </row>
    <row r="99" ht="18.75" hidden="true" spans="3:6">
      <c r="C99" s="69" t="s">
        <v>118</v>
      </c>
      <c r="D99" s="71" t="s">
        <v>119</v>
      </c>
      <c r="E99" s="80"/>
      <c r="F99" s="80"/>
    </row>
    <row r="100" ht="18.75" hidden="true" spans="3:6">
      <c r="C100" s="69" t="s">
        <v>120</v>
      </c>
      <c r="D100" s="71" t="s">
        <v>121</v>
      </c>
      <c r="E100" s="80"/>
      <c r="F100" s="80"/>
    </row>
    <row r="101" ht="18.75" hidden="true" spans="3:6">
      <c r="C101" s="69" t="s">
        <v>122</v>
      </c>
      <c r="D101" s="71" t="s">
        <v>123</v>
      </c>
      <c r="E101" s="80"/>
      <c r="F101" s="80"/>
    </row>
    <row r="102" ht="18.75" hidden="true" spans="3:6">
      <c r="C102" s="69" t="s">
        <v>124</v>
      </c>
      <c r="D102" s="71" t="s">
        <v>125</v>
      </c>
      <c r="E102" s="80"/>
      <c r="F102" s="80"/>
    </row>
    <row r="103" ht="18.75" hidden="true" spans="3:6">
      <c r="C103" s="69" t="s">
        <v>126</v>
      </c>
      <c r="D103" s="71" t="s">
        <v>127</v>
      </c>
      <c r="E103" s="80"/>
      <c r="F103" s="80"/>
    </row>
    <row r="104" ht="18.75" hidden="true" spans="3:6">
      <c r="C104" s="69" t="s">
        <v>128</v>
      </c>
      <c r="D104" s="71" t="s">
        <v>129</v>
      </c>
      <c r="E104" s="80"/>
      <c r="F104" s="80"/>
    </row>
    <row r="105" ht="18.75" hidden="true" spans="3:6">
      <c r="C105" s="69" t="s">
        <v>130</v>
      </c>
      <c r="D105" s="71" t="s">
        <v>131</v>
      </c>
      <c r="E105" s="80"/>
      <c r="F105" s="80"/>
    </row>
    <row r="106" ht="18.75" hidden="true" spans="3:6">
      <c r="C106" s="69" t="s">
        <v>132</v>
      </c>
      <c r="D106" s="71" t="s">
        <v>133</v>
      </c>
      <c r="E106" s="80"/>
      <c r="F106" s="80"/>
    </row>
    <row r="107" ht="18.75" hidden="true" spans="3:6">
      <c r="C107" s="69" t="s">
        <v>134</v>
      </c>
      <c r="D107" s="71" t="s">
        <v>135</v>
      </c>
      <c r="E107" s="80"/>
      <c r="F107" s="80"/>
    </row>
    <row r="108" ht="18.75" hidden="true" spans="3:6">
      <c r="C108" s="69" t="s">
        <v>136</v>
      </c>
      <c r="D108" s="71" t="s">
        <v>3</v>
      </c>
      <c r="E108" s="80"/>
      <c r="F108" s="80"/>
    </row>
    <row r="109" ht="18.75" hidden="true" spans="3:6">
      <c r="C109" s="69" t="s">
        <v>137</v>
      </c>
      <c r="D109" s="71" t="s">
        <v>138</v>
      </c>
      <c r="E109" s="80"/>
      <c r="F109" s="80"/>
    </row>
    <row r="110" ht="18.75" hidden="true" spans="3:6">
      <c r="C110" s="69" t="s">
        <v>139</v>
      </c>
      <c r="D110" s="71" t="s">
        <v>140</v>
      </c>
      <c r="E110" s="80"/>
      <c r="F110" s="80"/>
    </row>
    <row r="111" ht="18.75" hidden="true" spans="3:6">
      <c r="C111" s="69" t="s">
        <v>141</v>
      </c>
      <c r="D111" s="71" t="s">
        <v>142</v>
      </c>
      <c r="E111" s="80"/>
      <c r="F111" s="80"/>
    </row>
    <row r="112" ht="18.75" hidden="true" spans="3:6">
      <c r="C112" s="69" t="s">
        <v>143</v>
      </c>
      <c r="D112" s="71" t="s">
        <v>144</v>
      </c>
      <c r="E112" s="80"/>
      <c r="F112" s="80"/>
    </row>
    <row r="113" ht="18.75" hidden="true" spans="3:6">
      <c r="C113" s="69" t="s">
        <v>145</v>
      </c>
      <c r="D113" s="71" t="s">
        <v>146</v>
      </c>
      <c r="E113" s="80"/>
      <c r="F113" s="80"/>
    </row>
    <row r="114" ht="18.75" hidden="true" spans="3:6">
      <c r="C114" s="69" t="s">
        <v>147</v>
      </c>
      <c r="D114" s="71" t="s">
        <v>148</v>
      </c>
      <c r="E114" s="80"/>
      <c r="F114" s="80"/>
    </row>
    <row r="115" ht="18.75" hidden="true" spans="3:6">
      <c r="C115" s="69" t="s">
        <v>149</v>
      </c>
      <c r="D115" s="71" t="s">
        <v>150</v>
      </c>
      <c r="E115" s="80"/>
      <c r="F115" s="80"/>
    </row>
    <row r="116" ht="18.75" hidden="true" spans="3:6">
      <c r="C116" s="69" t="s">
        <v>151</v>
      </c>
      <c r="D116" s="71" t="s">
        <v>152</v>
      </c>
      <c r="E116" s="80"/>
      <c r="F116" s="80"/>
    </row>
    <row r="117" ht="18.75" hidden="true" spans="3:6">
      <c r="C117" s="69" t="s">
        <v>153</v>
      </c>
      <c r="D117" s="71" t="s">
        <v>154</v>
      </c>
      <c r="E117" s="80"/>
      <c r="F117" s="80"/>
    </row>
    <row r="118" ht="18.75" hidden="true" spans="3:6">
      <c r="C118" s="69" t="s">
        <v>155</v>
      </c>
      <c r="D118" s="71" t="s">
        <v>156</v>
      </c>
      <c r="E118" s="80"/>
      <c r="F118" s="80"/>
    </row>
    <row r="119" ht="18.75" hidden="true" spans="3:6">
      <c r="C119" s="69" t="s">
        <v>157</v>
      </c>
      <c r="D119" s="71" t="s">
        <v>158</v>
      </c>
      <c r="E119" s="80"/>
      <c r="F119" s="80"/>
    </row>
    <row r="120" ht="18.75" hidden="true" spans="3:6">
      <c r="C120" s="69" t="s">
        <v>159</v>
      </c>
      <c r="D120" s="71" t="s">
        <v>160</v>
      </c>
      <c r="E120" s="80"/>
      <c r="F120" s="80"/>
    </row>
    <row r="121" ht="18.75" hidden="true" spans="3:6">
      <c r="C121" s="69" t="s">
        <v>161</v>
      </c>
      <c r="D121" s="71" t="s">
        <v>162</v>
      </c>
      <c r="E121" s="80"/>
      <c r="F121" s="80"/>
    </row>
    <row r="122" ht="18.75" hidden="true" spans="3:5">
      <c r="C122" s="72">
        <v>100</v>
      </c>
      <c r="D122" s="73" t="s">
        <v>163</v>
      </c>
      <c r="E122" s="80"/>
    </row>
    <row r="123" ht="18.75" hidden="true" spans="3:5">
      <c r="C123" s="55">
        <v>101</v>
      </c>
      <c r="D123" s="74" t="s">
        <v>164</v>
      </c>
      <c r="E123" s="80"/>
    </row>
    <row r="124" ht="18.75" hidden="true" spans="3:5">
      <c r="C124" s="55">
        <v>102</v>
      </c>
      <c r="D124" s="74" t="s">
        <v>165</v>
      </c>
      <c r="E124" s="80"/>
    </row>
    <row r="125" ht="18.75" hidden="true" spans="3:5">
      <c r="C125" s="55">
        <v>103</v>
      </c>
      <c r="D125" s="74" t="s">
        <v>166</v>
      </c>
      <c r="E125" s="80"/>
    </row>
    <row r="126" ht="18.75" hidden="true" spans="3:5">
      <c r="C126" s="55">
        <v>104</v>
      </c>
      <c r="D126" s="75" t="s">
        <v>167</v>
      </c>
      <c r="E126" s="80"/>
    </row>
    <row r="127" ht="18.75" hidden="true" spans="3:5">
      <c r="C127" s="55">
        <v>105</v>
      </c>
      <c r="D127" s="75" t="s">
        <v>168</v>
      </c>
      <c r="E127" s="80"/>
    </row>
    <row r="128" ht="18.75" hidden="true" spans="3:4">
      <c r="C128" s="55">
        <v>106</v>
      </c>
      <c r="D128" s="75" t="s">
        <v>169</v>
      </c>
    </row>
    <row r="129" ht="18.75" hidden="true" spans="3:4">
      <c r="C129" s="55">
        <v>107</v>
      </c>
      <c r="D129" s="75" t="s">
        <v>170</v>
      </c>
    </row>
    <row r="130" ht="18.75" hidden="true" spans="3:4">
      <c r="C130" s="55">
        <v>108</v>
      </c>
      <c r="D130" s="75" t="s">
        <v>171</v>
      </c>
    </row>
    <row r="131" ht="18.75" hidden="true" spans="3:4">
      <c r="C131" s="55">
        <v>109</v>
      </c>
      <c r="D131" s="75" t="s">
        <v>172</v>
      </c>
    </row>
    <row r="132" ht="18.75" hidden="true" spans="3:4">
      <c r="C132" s="55">
        <v>110</v>
      </c>
      <c r="D132" s="75" t="s">
        <v>173</v>
      </c>
    </row>
    <row r="133" ht="18.75" hidden="true" spans="3:4">
      <c r="C133" s="55">
        <v>111</v>
      </c>
      <c r="D133" s="75" t="s">
        <v>174</v>
      </c>
    </row>
    <row r="134" ht="18.75" hidden="true" spans="3:4">
      <c r="C134" s="55">
        <v>112</v>
      </c>
      <c r="D134" s="75" t="s">
        <v>175</v>
      </c>
    </row>
    <row r="135" ht="18.75" hidden="true" spans="3:4">
      <c r="C135" s="55">
        <v>113</v>
      </c>
      <c r="D135" s="75" t="s">
        <v>176</v>
      </c>
    </row>
    <row r="136" ht="18.75" hidden="true" spans="3:4">
      <c r="C136" s="55">
        <v>114</v>
      </c>
      <c r="D136" s="75" t="s">
        <v>177</v>
      </c>
    </row>
    <row r="137" ht="18.75" hidden="true" spans="3:4">
      <c r="C137" s="55">
        <v>115</v>
      </c>
      <c r="D137" s="75" t="s">
        <v>178</v>
      </c>
    </row>
    <row r="138" ht="18.75" hidden="true" spans="3:4">
      <c r="C138" s="55">
        <v>116</v>
      </c>
      <c r="D138" s="75" t="s">
        <v>179</v>
      </c>
    </row>
    <row r="139" ht="18.75" hidden="true" spans="3:4">
      <c r="C139" s="55">
        <v>117</v>
      </c>
      <c r="D139" s="75" t="s">
        <v>180</v>
      </c>
    </row>
    <row r="140" ht="18.75" hidden="true" spans="3:4">
      <c r="C140" s="55">
        <v>118</v>
      </c>
      <c r="D140" s="75" t="s">
        <v>181</v>
      </c>
    </row>
    <row r="141" ht="18.75" hidden="true" spans="3:4">
      <c r="C141" s="55">
        <v>119</v>
      </c>
      <c r="D141" s="75" t="s">
        <v>182</v>
      </c>
    </row>
    <row r="142" ht="18.75" hidden="true" spans="3:4">
      <c r="C142" s="55">
        <v>120</v>
      </c>
      <c r="D142" s="75" t="s">
        <v>183</v>
      </c>
    </row>
    <row r="143" ht="18.75" hidden="true" spans="3:4">
      <c r="C143" s="55">
        <v>121</v>
      </c>
      <c r="D143" s="75" t="s">
        <v>184</v>
      </c>
    </row>
    <row r="144" ht="18.75" hidden="true" spans="3:4">
      <c r="C144" s="55">
        <v>122</v>
      </c>
      <c r="D144" s="75" t="s">
        <v>185</v>
      </c>
    </row>
    <row r="145" ht="18.75" hidden="true" spans="3:4">
      <c r="C145" s="55">
        <v>123</v>
      </c>
      <c r="D145" s="75" t="s">
        <v>186</v>
      </c>
    </row>
    <row r="146" ht="18.75" hidden="true" spans="3:4">
      <c r="C146" s="55">
        <v>124</v>
      </c>
      <c r="D146" s="75" t="s">
        <v>187</v>
      </c>
    </row>
    <row r="147" ht="18.75" hidden="true" spans="3:4">
      <c r="C147" s="55">
        <v>125</v>
      </c>
      <c r="D147" s="75" t="s">
        <v>188</v>
      </c>
    </row>
    <row r="148" ht="18.75" hidden="true" spans="3:4">
      <c r="C148" s="55">
        <v>126</v>
      </c>
      <c r="D148" s="75" t="s">
        <v>189</v>
      </c>
    </row>
    <row r="149" ht="18.75" hidden="true" spans="3:4">
      <c r="C149" s="55">
        <v>127</v>
      </c>
      <c r="D149" s="75" t="s">
        <v>190</v>
      </c>
    </row>
    <row r="150" ht="18.75" hidden="true" spans="3:4">
      <c r="C150" s="55">
        <v>128</v>
      </c>
      <c r="D150" s="75" t="s">
        <v>191</v>
      </c>
    </row>
    <row r="151" ht="18.75" hidden="true" spans="3:4">
      <c r="C151" s="55">
        <v>129</v>
      </c>
      <c r="D151" s="75" t="s">
        <v>192</v>
      </c>
    </row>
    <row r="152" ht="18.75" hidden="true" spans="3:4">
      <c r="C152" s="55">
        <v>130</v>
      </c>
      <c r="D152" s="75" t="s">
        <v>193</v>
      </c>
    </row>
    <row r="153" ht="18.75" hidden="true" spans="3:4">
      <c r="C153" s="55">
        <v>131</v>
      </c>
      <c r="D153" s="75" t="s">
        <v>194</v>
      </c>
    </row>
    <row r="154" ht="18.75" hidden="true" spans="3:4">
      <c r="C154" s="55">
        <v>132</v>
      </c>
      <c r="D154" s="75" t="s">
        <v>195</v>
      </c>
    </row>
    <row r="155" ht="18.75" hidden="true" spans="3:4">
      <c r="C155" s="55">
        <v>133</v>
      </c>
      <c r="D155" s="75" t="s">
        <v>196</v>
      </c>
    </row>
    <row r="156" ht="18.75" hidden="true" spans="3:4">
      <c r="C156" s="55">
        <v>134</v>
      </c>
      <c r="D156" s="75" t="s">
        <v>197</v>
      </c>
    </row>
    <row r="157" ht="18.75" hidden="true" spans="3:4">
      <c r="C157" s="55">
        <v>135</v>
      </c>
      <c r="D157" s="75" t="s">
        <v>198</v>
      </c>
    </row>
    <row r="158" ht="18.75" hidden="true" spans="3:4">
      <c r="C158" s="55">
        <v>136</v>
      </c>
      <c r="D158" s="75" t="s">
        <v>199</v>
      </c>
    </row>
    <row r="159" ht="18.75" hidden="true" spans="3:4">
      <c r="C159" s="55">
        <v>137</v>
      </c>
      <c r="D159" s="75" t="s">
        <v>200</v>
      </c>
    </row>
    <row r="160" ht="18.75" hidden="true" spans="3:4">
      <c r="C160" s="55">
        <v>138</v>
      </c>
      <c r="D160" s="75" t="s">
        <v>201</v>
      </c>
    </row>
    <row r="161" ht="18.75" hidden="true" spans="3:4">
      <c r="C161" s="55">
        <v>139</v>
      </c>
      <c r="D161" s="75" t="s">
        <v>202</v>
      </c>
    </row>
    <row r="162" ht="18.75" hidden="true" spans="3:4">
      <c r="C162" s="55">
        <v>140</v>
      </c>
      <c r="D162" s="75" t="s">
        <v>203</v>
      </c>
    </row>
    <row r="163" ht="18.75" hidden="true" spans="3:4">
      <c r="C163" s="55">
        <v>141</v>
      </c>
      <c r="D163" s="75" t="s">
        <v>204</v>
      </c>
    </row>
    <row r="164" ht="18.75" hidden="true" spans="3:4">
      <c r="C164" s="55">
        <v>142</v>
      </c>
      <c r="D164" s="75" t="s">
        <v>205</v>
      </c>
    </row>
    <row r="165" ht="18.75" hidden="true" spans="3:4">
      <c r="C165" s="55">
        <v>143</v>
      </c>
      <c r="D165" s="75" t="s">
        <v>206</v>
      </c>
    </row>
    <row r="166" ht="18.75" hidden="true" spans="3:4">
      <c r="C166" s="55">
        <v>144</v>
      </c>
      <c r="D166" s="75" t="s">
        <v>207</v>
      </c>
    </row>
    <row r="167" ht="18.75" hidden="true" spans="3:4">
      <c r="C167" s="55">
        <v>145</v>
      </c>
      <c r="D167" s="75" t="s">
        <v>208</v>
      </c>
    </row>
    <row r="168" ht="18.75" hidden="true" spans="3:4">
      <c r="C168" s="55">
        <v>146</v>
      </c>
      <c r="D168" s="75" t="s">
        <v>209</v>
      </c>
    </row>
    <row r="169" ht="18.75" hidden="true" spans="3:4">
      <c r="C169" s="55">
        <v>147</v>
      </c>
      <c r="D169" s="75" t="s">
        <v>210</v>
      </c>
    </row>
    <row r="170" ht="18.75" hidden="true" spans="3:4">
      <c r="C170" s="55">
        <v>148</v>
      </c>
      <c r="D170" s="75" t="s">
        <v>211</v>
      </c>
    </row>
    <row r="171" ht="18.75" hidden="true" spans="3:4">
      <c r="C171" s="55">
        <v>149</v>
      </c>
      <c r="D171" s="75" t="s">
        <v>212</v>
      </c>
    </row>
    <row r="172" ht="18.75" hidden="true" spans="3:4">
      <c r="C172" s="55">
        <v>150</v>
      </c>
      <c r="D172" s="75" t="s">
        <v>213</v>
      </c>
    </row>
    <row r="173" ht="18.75" hidden="true" spans="3:4">
      <c r="C173" s="72">
        <v>200</v>
      </c>
      <c r="D173" s="73" t="s">
        <v>214</v>
      </c>
    </row>
    <row r="174" ht="18.75" hidden="true" spans="3:4">
      <c r="C174" s="55">
        <v>201</v>
      </c>
      <c r="D174" s="74" t="s">
        <v>215</v>
      </c>
    </row>
    <row r="175" ht="18.75" hidden="true" spans="3:4">
      <c r="C175" s="55">
        <v>202</v>
      </c>
      <c r="D175" s="74" t="s">
        <v>216</v>
      </c>
    </row>
    <row r="176" ht="18.75" hidden="true" spans="3:4">
      <c r="C176" s="55">
        <v>203</v>
      </c>
      <c r="D176" s="74" t="s">
        <v>217</v>
      </c>
    </row>
    <row r="177" ht="18.75" hidden="true" spans="3:4">
      <c r="C177" s="55">
        <v>204</v>
      </c>
      <c r="D177" s="74" t="s">
        <v>218</v>
      </c>
    </row>
    <row r="178" ht="18.75" hidden="true" spans="3:4">
      <c r="C178" s="55">
        <v>205</v>
      </c>
      <c r="D178" s="74" t="s">
        <v>219</v>
      </c>
    </row>
    <row r="179" ht="18.75" hidden="true" spans="3:4">
      <c r="C179" s="55">
        <v>206</v>
      </c>
      <c r="D179" s="74" t="s">
        <v>220</v>
      </c>
    </row>
    <row r="180" ht="18.75" hidden="true" spans="3:4">
      <c r="C180" s="55">
        <v>207</v>
      </c>
      <c r="D180" s="74" t="s">
        <v>221</v>
      </c>
    </row>
    <row r="181" ht="18.75" hidden="true" spans="3:4">
      <c r="C181" s="55">
        <v>208</v>
      </c>
      <c r="D181" s="74" t="s">
        <v>222</v>
      </c>
    </row>
    <row r="182" ht="18.75" hidden="true" spans="3:4">
      <c r="C182" s="55">
        <v>209</v>
      </c>
      <c r="D182" s="74" t="s">
        <v>223</v>
      </c>
    </row>
    <row r="183" ht="18.75" hidden="true" spans="3:4">
      <c r="C183" s="55">
        <v>210</v>
      </c>
      <c r="D183" s="74" t="s">
        <v>224</v>
      </c>
    </row>
    <row r="184" ht="18.75" hidden="true" spans="3:4">
      <c r="C184" s="55">
        <v>211</v>
      </c>
      <c r="D184" s="74" t="s">
        <v>225</v>
      </c>
    </row>
    <row r="185" ht="18.75" hidden="true" spans="3:4">
      <c r="C185" s="55">
        <v>212</v>
      </c>
      <c r="D185" s="74" t="s">
        <v>226</v>
      </c>
    </row>
    <row r="186" ht="18.75" hidden="true" spans="3:4">
      <c r="C186" s="55">
        <v>213</v>
      </c>
      <c r="D186" s="74" t="s">
        <v>227</v>
      </c>
    </row>
    <row r="187" ht="18.75" hidden="true" spans="3:4">
      <c r="C187" s="55">
        <v>214</v>
      </c>
      <c r="D187" s="74" t="s">
        <v>228</v>
      </c>
    </row>
    <row r="188" ht="18.75" hidden="true" spans="3:4">
      <c r="C188" s="55">
        <v>215</v>
      </c>
      <c r="D188" s="74" t="s">
        <v>229</v>
      </c>
    </row>
    <row r="189" ht="18.75" hidden="true" spans="3:4">
      <c r="C189" s="55">
        <v>216</v>
      </c>
      <c r="D189" s="74" t="s">
        <v>230</v>
      </c>
    </row>
    <row r="190" ht="18.75" hidden="true" spans="3:4">
      <c r="C190" s="55">
        <v>217</v>
      </c>
      <c r="D190" s="74" t="s">
        <v>231</v>
      </c>
    </row>
    <row r="191" ht="18.75" hidden="true" spans="3:4">
      <c r="C191" s="55">
        <v>218</v>
      </c>
      <c r="D191" s="74" t="s">
        <v>232</v>
      </c>
    </row>
    <row r="192" ht="18.75" hidden="true" spans="3:4">
      <c r="C192" s="55">
        <v>219</v>
      </c>
      <c r="D192" s="74" t="s">
        <v>233</v>
      </c>
    </row>
    <row r="193" ht="18.75" hidden="true" spans="3:4">
      <c r="C193" s="55">
        <v>220</v>
      </c>
      <c r="D193" s="74" t="s">
        <v>234</v>
      </c>
    </row>
    <row r="194" ht="18.75" hidden="true" spans="3:4">
      <c r="C194" s="55">
        <v>221</v>
      </c>
      <c r="D194" s="74" t="s">
        <v>235</v>
      </c>
    </row>
    <row r="195" ht="18.75" hidden="true" spans="3:4">
      <c r="C195" s="55">
        <v>222</v>
      </c>
      <c r="D195" s="74" t="s">
        <v>236</v>
      </c>
    </row>
    <row r="196" ht="18.75" hidden="true" spans="3:4">
      <c r="C196" s="55">
        <v>223</v>
      </c>
      <c r="D196" s="74" t="s">
        <v>237</v>
      </c>
    </row>
    <row r="197" ht="18.75" hidden="true" spans="3:4">
      <c r="C197" s="55">
        <v>224</v>
      </c>
      <c r="D197" s="74" t="s">
        <v>238</v>
      </c>
    </row>
    <row r="198" ht="18.75" hidden="true" spans="3:4">
      <c r="C198" s="55">
        <v>225</v>
      </c>
      <c r="D198" s="74" t="s">
        <v>239</v>
      </c>
    </row>
    <row r="199" ht="18.75" hidden="true" spans="3:4">
      <c r="C199" s="55">
        <v>226</v>
      </c>
      <c r="D199" s="74" t="s">
        <v>240</v>
      </c>
    </row>
    <row r="200" ht="18.75" hidden="true" spans="3:4">
      <c r="C200" s="55">
        <v>227</v>
      </c>
      <c r="D200" s="74" t="s">
        <v>241</v>
      </c>
    </row>
    <row r="201" ht="18.75" hidden="true" spans="3:4">
      <c r="C201" s="55">
        <v>228</v>
      </c>
      <c r="D201" s="74" t="s">
        <v>242</v>
      </c>
    </row>
    <row r="202" ht="18.75" hidden="true" spans="3:4">
      <c r="C202" s="55">
        <v>229</v>
      </c>
      <c r="D202" s="74" t="s">
        <v>243</v>
      </c>
    </row>
    <row r="203" ht="18.75" hidden="true" spans="3:4">
      <c r="C203" s="55">
        <v>230</v>
      </c>
      <c r="D203" s="74" t="s">
        <v>244</v>
      </c>
    </row>
    <row r="204" ht="18.75" hidden="true" spans="3:4">
      <c r="C204" s="55">
        <v>231</v>
      </c>
      <c r="D204" s="74" t="s">
        <v>245</v>
      </c>
    </row>
    <row r="205" ht="18.75" hidden="true" spans="3:4">
      <c r="C205" s="55">
        <v>232</v>
      </c>
      <c r="D205" s="74" t="s">
        <v>246</v>
      </c>
    </row>
    <row r="206" ht="18.75" hidden="true" spans="3:4">
      <c r="C206" s="55">
        <v>233</v>
      </c>
      <c r="D206" s="74" t="s">
        <v>247</v>
      </c>
    </row>
    <row r="207" ht="18.75" hidden="true" spans="3:4">
      <c r="C207" s="55">
        <v>234</v>
      </c>
      <c r="D207" s="74" t="s">
        <v>248</v>
      </c>
    </row>
    <row r="208" ht="18.75" hidden="true" spans="3:4">
      <c r="C208" s="55">
        <v>235</v>
      </c>
      <c r="D208" s="74" t="s">
        <v>249</v>
      </c>
    </row>
    <row r="209" ht="18.75" hidden="true" spans="3:4">
      <c r="C209" s="55">
        <v>236</v>
      </c>
      <c r="D209" s="74" t="s">
        <v>250</v>
      </c>
    </row>
    <row r="210" ht="18.75" hidden="true" spans="3:4">
      <c r="C210" s="55">
        <v>237</v>
      </c>
      <c r="D210" s="74" t="s">
        <v>251</v>
      </c>
    </row>
    <row r="211" ht="18.75" hidden="true" spans="3:4">
      <c r="C211" s="55">
        <v>238</v>
      </c>
      <c r="D211" s="74" t="s">
        <v>252</v>
      </c>
    </row>
    <row r="212" ht="18.75" hidden="true" spans="3:4">
      <c r="C212" s="55">
        <v>239</v>
      </c>
      <c r="D212" s="74" t="s">
        <v>253</v>
      </c>
    </row>
    <row r="213" ht="18.75" hidden="true" spans="3:4">
      <c r="C213" s="55">
        <v>240</v>
      </c>
      <c r="D213" s="74" t="s">
        <v>254</v>
      </c>
    </row>
    <row r="214" ht="18.75" hidden="true" spans="3:4">
      <c r="C214" s="55">
        <v>241</v>
      </c>
      <c r="D214" s="74" t="s">
        <v>255</v>
      </c>
    </row>
    <row r="215" ht="18.75" hidden="true" spans="3:4">
      <c r="C215" s="55">
        <v>242</v>
      </c>
      <c r="D215" s="74" t="s">
        <v>256</v>
      </c>
    </row>
    <row r="216" ht="18.75" hidden="true" spans="3:4">
      <c r="C216" s="55">
        <v>243</v>
      </c>
      <c r="D216" s="74" t="s">
        <v>257</v>
      </c>
    </row>
    <row r="217" ht="18.75" hidden="true" spans="3:4">
      <c r="C217" s="55">
        <v>244</v>
      </c>
      <c r="D217" s="74" t="s">
        <v>258</v>
      </c>
    </row>
    <row r="218" ht="18.75" hidden="true" spans="3:4">
      <c r="C218" s="55">
        <v>245</v>
      </c>
      <c r="D218" s="74" t="s">
        <v>259</v>
      </c>
    </row>
    <row r="219" ht="18.75" hidden="true" spans="3:4">
      <c r="C219" s="55">
        <v>246</v>
      </c>
      <c r="D219" s="74" t="s">
        <v>260</v>
      </c>
    </row>
    <row r="220" ht="18.75" hidden="true" spans="3:4">
      <c r="C220" s="55">
        <v>247</v>
      </c>
      <c r="D220" s="74" t="s">
        <v>261</v>
      </c>
    </row>
    <row r="221" ht="18.75" hidden="true" spans="3:4">
      <c r="C221" s="55">
        <v>248</v>
      </c>
      <c r="D221" s="74" t="s">
        <v>262</v>
      </c>
    </row>
    <row r="222" ht="18.75" hidden="true" spans="3:4">
      <c r="C222" s="55">
        <v>249</v>
      </c>
      <c r="D222" s="74" t="s">
        <v>263</v>
      </c>
    </row>
    <row r="223" ht="18.75" hidden="true" spans="3:4">
      <c r="C223" s="55">
        <v>250</v>
      </c>
      <c r="D223" s="74" t="s">
        <v>264</v>
      </c>
    </row>
    <row r="224" ht="18.75" hidden="true" spans="3:4">
      <c r="C224" s="55">
        <v>251</v>
      </c>
      <c r="D224" s="74" t="s">
        <v>265</v>
      </c>
    </row>
    <row r="225" ht="18.75" hidden="true" spans="3:4">
      <c r="C225" s="55">
        <v>252</v>
      </c>
      <c r="D225" s="74" t="s">
        <v>266</v>
      </c>
    </row>
    <row r="226" ht="18.75" hidden="true" spans="3:4">
      <c r="C226" s="72">
        <v>300</v>
      </c>
      <c r="D226" s="73" t="s">
        <v>267</v>
      </c>
    </row>
    <row r="227" ht="18.75" hidden="true" spans="3:4">
      <c r="C227" s="55">
        <v>301</v>
      </c>
      <c r="D227" s="74" t="s">
        <v>268</v>
      </c>
    </row>
    <row r="228" ht="18.75" hidden="true" spans="3:4">
      <c r="C228" s="55">
        <v>302</v>
      </c>
      <c r="D228" s="74" t="s">
        <v>269</v>
      </c>
    </row>
    <row r="229" ht="18.75" hidden="true" spans="3:4">
      <c r="C229" s="55">
        <v>303</v>
      </c>
      <c r="D229" s="74" t="s">
        <v>270</v>
      </c>
    </row>
    <row r="230" ht="18.75" hidden="true" spans="3:4">
      <c r="C230" s="55">
        <v>304</v>
      </c>
      <c r="D230" s="74" t="s">
        <v>271</v>
      </c>
    </row>
    <row r="231" ht="18.75" hidden="true" spans="3:4">
      <c r="C231" s="55">
        <v>305</v>
      </c>
      <c r="D231" s="74" t="s">
        <v>272</v>
      </c>
    </row>
    <row r="232" ht="18.75" hidden="true" spans="3:4">
      <c r="C232" s="55">
        <v>306</v>
      </c>
      <c r="D232" s="74" t="s">
        <v>273</v>
      </c>
    </row>
    <row r="233" ht="18.75" hidden="true" spans="3:4">
      <c r="C233" s="55">
        <v>307</v>
      </c>
      <c r="D233" s="74" t="s">
        <v>274</v>
      </c>
    </row>
    <row r="234" ht="18.75" hidden="true" spans="3:4">
      <c r="C234" s="55">
        <v>308</v>
      </c>
      <c r="D234" s="74" t="s">
        <v>275</v>
      </c>
    </row>
    <row r="235" ht="18.75" hidden="true" spans="3:4">
      <c r="C235" s="55">
        <v>309</v>
      </c>
      <c r="D235" s="74" t="s">
        <v>276</v>
      </c>
    </row>
    <row r="236" ht="18.75" hidden="true" spans="3:4">
      <c r="C236" s="55">
        <v>310</v>
      </c>
      <c r="D236" s="74" t="s">
        <v>277</v>
      </c>
    </row>
    <row r="237" ht="18.75" hidden="true" spans="3:4">
      <c r="C237" s="55">
        <v>311</v>
      </c>
      <c r="D237" s="74" t="s">
        <v>278</v>
      </c>
    </row>
    <row r="238" ht="18.75" hidden="true" spans="3:4">
      <c r="C238" s="55">
        <v>312</v>
      </c>
      <c r="D238" s="74" t="s">
        <v>279</v>
      </c>
    </row>
    <row r="239" ht="18.75" hidden="true" spans="3:4">
      <c r="C239" s="55">
        <v>313</v>
      </c>
      <c r="D239" s="82" t="s">
        <v>280</v>
      </c>
    </row>
    <row r="240" ht="18.75" hidden="true" spans="3:4">
      <c r="C240" s="55">
        <v>314</v>
      </c>
      <c r="D240" s="74" t="s">
        <v>281</v>
      </c>
    </row>
    <row r="241" ht="18.75" hidden="true" spans="3:4">
      <c r="C241" s="55">
        <v>315</v>
      </c>
      <c r="D241" s="74" t="s">
        <v>282</v>
      </c>
    </row>
    <row r="242" ht="18.75" hidden="true" spans="3:4">
      <c r="C242" s="55">
        <v>316</v>
      </c>
      <c r="D242" s="74" t="s">
        <v>283</v>
      </c>
    </row>
    <row r="243" ht="18.75" hidden="true" spans="3:4">
      <c r="C243" s="55">
        <v>317</v>
      </c>
      <c r="D243" s="74" t="s">
        <v>284</v>
      </c>
    </row>
    <row r="244" ht="18.75" hidden="true" spans="3:4">
      <c r="C244" s="55">
        <v>318</v>
      </c>
      <c r="D244" s="74" t="s">
        <v>285</v>
      </c>
    </row>
    <row r="245" ht="18.75" hidden="true" spans="3:4">
      <c r="C245" s="55">
        <v>319</v>
      </c>
      <c r="D245" s="74" t="s">
        <v>286</v>
      </c>
    </row>
    <row r="246" ht="18.75" hidden="true" spans="3:4">
      <c r="C246" s="55">
        <v>320</v>
      </c>
      <c r="D246" s="74" t="s">
        <v>287</v>
      </c>
    </row>
    <row r="247" ht="18.75" hidden="true" spans="3:4">
      <c r="C247" s="55">
        <v>321</v>
      </c>
      <c r="D247" s="74" t="s">
        <v>288</v>
      </c>
    </row>
    <row r="248" ht="18.75" hidden="true" spans="3:4">
      <c r="C248" s="55">
        <v>322</v>
      </c>
      <c r="D248" s="74" t="s">
        <v>289</v>
      </c>
    </row>
    <row r="249" ht="18.75" hidden="true" spans="3:4">
      <c r="C249" s="55">
        <v>323</v>
      </c>
      <c r="D249" s="74" t="s">
        <v>290</v>
      </c>
    </row>
    <row r="250" ht="18.75" hidden="true" spans="3:4">
      <c r="C250" s="55">
        <v>324</v>
      </c>
      <c r="D250" s="74" t="s">
        <v>291</v>
      </c>
    </row>
    <row r="251" ht="18.75" hidden="true" spans="3:4">
      <c r="C251" s="55">
        <v>325</v>
      </c>
      <c r="D251" s="74" t="s">
        <v>292</v>
      </c>
    </row>
    <row r="252" ht="18.75" hidden="true" spans="3:4">
      <c r="C252" s="55">
        <v>326</v>
      </c>
      <c r="D252" s="74" t="s">
        <v>293</v>
      </c>
    </row>
    <row r="253" ht="18.75" hidden="true" spans="3:4">
      <c r="C253" s="55">
        <v>327</v>
      </c>
      <c r="D253" s="74" t="s">
        <v>294</v>
      </c>
    </row>
    <row r="254" ht="18.75" hidden="true" spans="3:4">
      <c r="C254" s="55">
        <v>328</v>
      </c>
      <c r="D254" s="74" t="s">
        <v>295</v>
      </c>
    </row>
    <row r="255" ht="18.75" hidden="true" spans="3:4">
      <c r="C255" s="55">
        <v>329</v>
      </c>
      <c r="D255" s="74" t="s">
        <v>296</v>
      </c>
    </row>
    <row r="256" ht="18.75" hidden="true" spans="3:4">
      <c r="C256" s="55">
        <v>330</v>
      </c>
      <c r="D256" s="74" t="s">
        <v>297</v>
      </c>
    </row>
    <row r="257" ht="18.75" hidden="true" spans="3:4">
      <c r="C257" s="55">
        <v>331</v>
      </c>
      <c r="D257" s="74" t="s">
        <v>298</v>
      </c>
    </row>
    <row r="258" ht="18.75" hidden="true" spans="3:4">
      <c r="C258" s="55">
        <v>332</v>
      </c>
      <c r="D258" s="74" t="s">
        <v>299</v>
      </c>
    </row>
    <row r="259" ht="18.75" hidden="true" spans="3:4">
      <c r="C259" s="55">
        <v>333</v>
      </c>
      <c r="D259" s="74" t="s">
        <v>300</v>
      </c>
    </row>
    <row r="260" ht="18.75" hidden="true" spans="3:4">
      <c r="C260" s="55">
        <v>334</v>
      </c>
      <c r="D260" s="74" t="s">
        <v>301</v>
      </c>
    </row>
    <row r="261" ht="18.75" hidden="true" spans="3:4">
      <c r="C261" s="55">
        <v>335</v>
      </c>
      <c r="D261" s="74" t="s">
        <v>302</v>
      </c>
    </row>
    <row r="262" ht="18.75" hidden="true" spans="3:4">
      <c r="C262" s="55">
        <v>336</v>
      </c>
      <c r="D262" s="74" t="s">
        <v>303</v>
      </c>
    </row>
    <row r="263" ht="18.75" hidden="true" spans="3:4">
      <c r="C263" s="55">
        <v>337</v>
      </c>
      <c r="D263" s="74" t="s">
        <v>304</v>
      </c>
    </row>
    <row r="264" ht="18.75" hidden="true" spans="3:4">
      <c r="C264" s="55">
        <v>338</v>
      </c>
      <c r="D264" s="74" t="s">
        <v>305</v>
      </c>
    </row>
    <row r="265" ht="18.75" hidden="true" spans="3:4">
      <c r="C265" s="55">
        <v>339</v>
      </c>
      <c r="D265" s="74" t="s">
        <v>306</v>
      </c>
    </row>
    <row r="266" ht="18.75" hidden="true" spans="3:4">
      <c r="C266" s="55">
        <v>340</v>
      </c>
      <c r="D266" s="74" t="s">
        <v>307</v>
      </c>
    </row>
    <row r="267" ht="18.75" hidden="true" spans="3:4">
      <c r="C267" s="55">
        <v>341</v>
      </c>
      <c r="D267" s="74" t="s">
        <v>308</v>
      </c>
    </row>
    <row r="268" ht="18.75" hidden="true" spans="3:4">
      <c r="C268" s="55">
        <v>342</v>
      </c>
      <c r="D268" s="74" t="s">
        <v>309</v>
      </c>
    </row>
    <row r="269" ht="18.75" hidden="true" spans="3:4">
      <c r="C269" s="55">
        <v>343</v>
      </c>
      <c r="D269" s="74" t="s">
        <v>310</v>
      </c>
    </row>
    <row r="270" ht="18.75" hidden="true" spans="3:4">
      <c r="C270" s="55">
        <v>344</v>
      </c>
      <c r="D270" s="74" t="s">
        <v>311</v>
      </c>
    </row>
    <row r="271" ht="18.75" hidden="true" spans="3:4">
      <c r="C271" s="55">
        <v>345</v>
      </c>
      <c r="D271" s="74" t="s">
        <v>312</v>
      </c>
    </row>
    <row r="272" ht="18.75" hidden="true" spans="3:4">
      <c r="C272" s="55">
        <v>346</v>
      </c>
      <c r="D272" s="74" t="s">
        <v>313</v>
      </c>
    </row>
    <row r="273" ht="18.75" hidden="true" spans="3:4">
      <c r="C273" s="55">
        <v>347</v>
      </c>
      <c r="D273" s="74" t="s">
        <v>314</v>
      </c>
    </row>
    <row r="274" ht="18.75" hidden="true" spans="3:4">
      <c r="C274" s="55">
        <v>348</v>
      </c>
      <c r="D274" s="74" t="s">
        <v>315</v>
      </c>
    </row>
    <row r="275" ht="18.75" hidden="true" spans="3:4">
      <c r="C275" s="55">
        <v>349</v>
      </c>
      <c r="D275" s="74" t="s">
        <v>316</v>
      </c>
    </row>
    <row r="276" ht="18.75" hidden="true" spans="3:4">
      <c r="C276" s="55">
        <v>350</v>
      </c>
      <c r="D276" s="74" t="s">
        <v>317</v>
      </c>
    </row>
    <row r="277" ht="18.75" hidden="true" spans="3:4">
      <c r="C277" s="72">
        <v>400</v>
      </c>
      <c r="D277" s="73" t="s">
        <v>318</v>
      </c>
    </row>
    <row r="278" ht="18.75" hidden="true" spans="3:4">
      <c r="C278" s="55">
        <v>401</v>
      </c>
      <c r="D278" s="74" t="s">
        <v>319</v>
      </c>
    </row>
    <row r="279" ht="18.75" hidden="true" spans="3:4">
      <c r="C279" s="55">
        <v>402</v>
      </c>
      <c r="D279" s="74" t="s">
        <v>320</v>
      </c>
    </row>
    <row r="280" ht="18.75" hidden="true" spans="3:4">
      <c r="C280" s="55">
        <v>403</v>
      </c>
      <c r="D280" s="74" t="s">
        <v>321</v>
      </c>
    </row>
    <row r="281" ht="18.75" hidden="true" spans="3:4">
      <c r="C281" s="55">
        <v>404</v>
      </c>
      <c r="D281" s="74" t="s">
        <v>322</v>
      </c>
    </row>
    <row r="282" ht="18.75" hidden="true" spans="3:4">
      <c r="C282" s="55">
        <v>405</v>
      </c>
      <c r="D282" s="74" t="s">
        <v>323</v>
      </c>
    </row>
    <row r="283" ht="18.75" hidden="true" spans="3:4">
      <c r="C283" s="55">
        <v>406</v>
      </c>
      <c r="D283" s="74" t="s">
        <v>324</v>
      </c>
    </row>
    <row r="284" ht="18.75" hidden="true" spans="3:4">
      <c r="C284" s="55">
        <v>407</v>
      </c>
      <c r="D284" s="74" t="s">
        <v>325</v>
      </c>
    </row>
    <row r="285" ht="18.75" hidden="true" spans="3:4">
      <c r="C285" s="55">
        <v>408</v>
      </c>
      <c r="D285" s="74" t="s">
        <v>326</v>
      </c>
    </row>
    <row r="286" ht="18.75" hidden="true" spans="3:4">
      <c r="C286" s="55">
        <v>409</v>
      </c>
      <c r="D286" s="74" t="s">
        <v>327</v>
      </c>
    </row>
    <row r="287" ht="18.75" hidden="true" spans="3:4">
      <c r="C287" s="55">
        <v>410</v>
      </c>
      <c r="D287" s="74" t="s">
        <v>328</v>
      </c>
    </row>
    <row r="288" ht="18.75" hidden="true" spans="3:4">
      <c r="C288" s="55">
        <v>411</v>
      </c>
      <c r="D288" s="74" t="s">
        <v>329</v>
      </c>
    </row>
    <row r="289" ht="18.75" hidden="true" spans="3:4">
      <c r="C289" s="55">
        <v>412</v>
      </c>
      <c r="D289" s="74" t="s">
        <v>330</v>
      </c>
    </row>
    <row r="290" ht="18.75" hidden="true" spans="3:4">
      <c r="C290" s="55">
        <v>413</v>
      </c>
      <c r="D290" s="74" t="s">
        <v>331</v>
      </c>
    </row>
    <row r="291" ht="18.75" hidden="true" spans="3:4">
      <c r="C291" s="55">
        <v>414</v>
      </c>
      <c r="D291" s="74" t="s">
        <v>332</v>
      </c>
    </row>
    <row r="292" ht="18.75" hidden="true" spans="3:4">
      <c r="C292" s="55">
        <v>415</v>
      </c>
      <c r="D292" s="74" t="s">
        <v>333</v>
      </c>
    </row>
    <row r="293" ht="18.75" hidden="true" spans="3:4">
      <c r="C293" s="55">
        <v>416</v>
      </c>
      <c r="D293" s="74" t="s">
        <v>334</v>
      </c>
    </row>
    <row r="294" ht="18.75" hidden="true" spans="3:4">
      <c r="C294" s="55">
        <v>417</v>
      </c>
      <c r="D294" s="74" t="s">
        <v>335</v>
      </c>
    </row>
    <row r="295" ht="18.75" hidden="true" spans="3:4">
      <c r="C295" s="55">
        <v>418</v>
      </c>
      <c r="D295" s="74" t="s">
        <v>336</v>
      </c>
    </row>
    <row r="296" ht="18.75" hidden="true" spans="3:4">
      <c r="C296" s="55">
        <v>419</v>
      </c>
      <c r="D296" s="74" t="s">
        <v>337</v>
      </c>
    </row>
    <row r="297" ht="18.75" hidden="true" spans="3:4">
      <c r="C297" s="55">
        <v>420</v>
      </c>
      <c r="D297" s="74" t="s">
        <v>338</v>
      </c>
    </row>
    <row r="298" ht="18.75" hidden="true" spans="3:4">
      <c r="C298" s="55">
        <v>421</v>
      </c>
      <c r="D298" s="74" t="s">
        <v>339</v>
      </c>
    </row>
    <row r="299" ht="18.75" hidden="true" spans="3:4">
      <c r="C299" s="55">
        <v>422</v>
      </c>
      <c r="D299" s="74" t="s">
        <v>340</v>
      </c>
    </row>
    <row r="300" ht="18.75" hidden="true" spans="3:4">
      <c r="C300" s="55">
        <v>423</v>
      </c>
      <c r="D300" s="74" t="s">
        <v>341</v>
      </c>
    </row>
    <row r="301" ht="18.75" hidden="true" spans="3:4">
      <c r="C301" s="55">
        <v>424</v>
      </c>
      <c r="D301" s="74" t="s">
        <v>342</v>
      </c>
    </row>
    <row r="302" ht="18.75" hidden="true" spans="3:4">
      <c r="C302" s="55">
        <v>425</v>
      </c>
      <c r="D302" s="74" t="s">
        <v>343</v>
      </c>
    </row>
    <row r="303" ht="18.75" hidden="true" spans="3:4">
      <c r="C303" s="55">
        <v>426</v>
      </c>
      <c r="D303" s="74" t="s">
        <v>344</v>
      </c>
    </row>
    <row r="304" ht="18.75" hidden="true" spans="3:4">
      <c r="C304" s="55">
        <v>427</v>
      </c>
      <c r="D304" s="74" t="s">
        <v>345</v>
      </c>
    </row>
    <row r="305" ht="18.75" hidden="true" spans="3:4">
      <c r="C305" s="55">
        <v>428</v>
      </c>
      <c r="D305" s="74" t="s">
        <v>346</v>
      </c>
    </row>
    <row r="306" ht="18.75" hidden="true" spans="3:4">
      <c r="C306" s="55">
        <v>429</v>
      </c>
      <c r="D306" s="74" t="s">
        <v>347</v>
      </c>
    </row>
    <row r="307" ht="18.75" hidden="true" spans="3:4">
      <c r="C307" s="55">
        <v>430</v>
      </c>
      <c r="D307" s="74" t="s">
        <v>348</v>
      </c>
    </row>
    <row r="308" ht="18.75" hidden="true" spans="3:4">
      <c r="C308" s="55">
        <v>431</v>
      </c>
      <c r="D308" s="74" t="s">
        <v>349</v>
      </c>
    </row>
    <row r="309" ht="18.75" hidden="true" spans="3:4">
      <c r="C309" s="55">
        <v>432</v>
      </c>
      <c r="D309" s="74" t="s">
        <v>350</v>
      </c>
    </row>
    <row r="310" ht="18.75" hidden="true" spans="3:4">
      <c r="C310" s="55">
        <v>433</v>
      </c>
      <c r="D310" s="74" t="s">
        <v>351</v>
      </c>
    </row>
    <row r="311" ht="18.75" hidden="true" spans="3:4">
      <c r="C311" s="55">
        <v>434</v>
      </c>
      <c r="D311" s="74" t="s">
        <v>352</v>
      </c>
    </row>
    <row r="312" ht="18.75" hidden="true" spans="3:4">
      <c r="C312" s="55">
        <v>435</v>
      </c>
      <c r="D312" s="74" t="s">
        <v>353</v>
      </c>
    </row>
    <row r="313" ht="18.75" hidden="true" spans="3:4">
      <c r="C313" s="55">
        <v>436</v>
      </c>
      <c r="D313" s="74" t="s">
        <v>354</v>
      </c>
    </row>
    <row r="314" ht="18.75" hidden="true" spans="3:4">
      <c r="C314" s="55">
        <v>437</v>
      </c>
      <c r="D314" s="74" t="s">
        <v>355</v>
      </c>
    </row>
    <row r="315" ht="18.75" hidden="true" spans="3:4">
      <c r="C315" s="55">
        <v>438</v>
      </c>
      <c r="D315" s="74" t="s">
        <v>356</v>
      </c>
    </row>
    <row r="316" ht="18.75" hidden="true" spans="3:4">
      <c r="C316" s="55">
        <v>439</v>
      </c>
      <c r="D316" s="74" t="s">
        <v>357</v>
      </c>
    </row>
    <row r="317" ht="18.75" hidden="true" spans="3:4">
      <c r="C317" s="55">
        <v>440</v>
      </c>
      <c r="D317" s="74" t="s">
        <v>358</v>
      </c>
    </row>
    <row r="318" ht="18.75" hidden="true" spans="3:4">
      <c r="C318" s="55">
        <v>441</v>
      </c>
      <c r="D318" s="74" t="s">
        <v>359</v>
      </c>
    </row>
    <row r="319" ht="18.75" hidden="true" spans="3:4">
      <c r="C319" s="55">
        <v>442</v>
      </c>
      <c r="D319" s="74" t="s">
        <v>360</v>
      </c>
    </row>
    <row r="320" ht="18.75" hidden="true" spans="3:4">
      <c r="C320" s="55">
        <v>443</v>
      </c>
      <c r="D320" s="74" t="s">
        <v>361</v>
      </c>
    </row>
    <row r="321" ht="18.75" hidden="true" spans="3:4">
      <c r="C321" s="55">
        <v>444</v>
      </c>
      <c r="D321" s="74" t="s">
        <v>362</v>
      </c>
    </row>
    <row r="322" ht="18.75" hidden="true" spans="3:4">
      <c r="C322" s="55">
        <v>445</v>
      </c>
      <c r="D322" s="74" t="s">
        <v>363</v>
      </c>
    </row>
    <row r="323" ht="18.75" hidden="true" spans="3:4">
      <c r="C323" s="55">
        <v>446</v>
      </c>
      <c r="D323" s="74" t="s">
        <v>364</v>
      </c>
    </row>
    <row r="324" ht="18.75" hidden="true" spans="3:4">
      <c r="C324" s="55">
        <v>447</v>
      </c>
      <c r="D324" s="74" t="s">
        <v>365</v>
      </c>
    </row>
    <row r="325" ht="18.75" hidden="true" spans="3:4">
      <c r="C325" s="55">
        <v>448</v>
      </c>
      <c r="D325" s="74" t="s">
        <v>366</v>
      </c>
    </row>
    <row r="326" ht="18.75" hidden="true" spans="3:4">
      <c r="C326" s="55">
        <v>449</v>
      </c>
      <c r="D326" s="74" t="s">
        <v>367</v>
      </c>
    </row>
    <row r="327" ht="18.75" hidden="true" spans="3:4">
      <c r="C327" s="55">
        <v>450</v>
      </c>
      <c r="D327" s="74" t="s">
        <v>368</v>
      </c>
    </row>
    <row r="328" ht="18.75" hidden="true" spans="3:4">
      <c r="C328" s="55">
        <v>451</v>
      </c>
      <c r="D328" s="74" t="s">
        <v>369</v>
      </c>
    </row>
    <row r="329" ht="18.75" hidden="true" spans="3:4">
      <c r="C329" s="55">
        <v>452</v>
      </c>
      <c r="D329" s="74" t="s">
        <v>370</v>
      </c>
    </row>
    <row r="330" ht="18.75" hidden="true" spans="3:4">
      <c r="C330" s="55">
        <v>453</v>
      </c>
      <c r="D330" s="74" t="s">
        <v>371</v>
      </c>
    </row>
    <row r="331" ht="18.75" hidden="true" spans="3:4">
      <c r="C331" s="55">
        <v>454</v>
      </c>
      <c r="D331" s="74" t="s">
        <v>372</v>
      </c>
    </row>
    <row r="332" ht="18.75" hidden="true" spans="3:4">
      <c r="C332" s="55">
        <v>455</v>
      </c>
      <c r="D332" s="74" t="s">
        <v>373</v>
      </c>
    </row>
    <row r="333" ht="18.75" hidden="true" spans="3:4">
      <c r="C333" s="55">
        <v>456</v>
      </c>
      <c r="D333" s="74" t="s">
        <v>374</v>
      </c>
    </row>
    <row r="334" ht="18.75" hidden="true" spans="3:4">
      <c r="C334" s="55">
        <v>457</v>
      </c>
      <c r="D334" s="74" t="s">
        <v>375</v>
      </c>
    </row>
    <row r="335" ht="18.75" hidden="true" spans="3:4">
      <c r="C335" s="55">
        <v>458</v>
      </c>
      <c r="D335" s="74" t="s">
        <v>376</v>
      </c>
    </row>
    <row r="336" ht="18.75" hidden="true" spans="3:4">
      <c r="C336" s="55">
        <v>459</v>
      </c>
      <c r="D336" s="74" t="s">
        <v>377</v>
      </c>
    </row>
    <row r="337" ht="18.75" hidden="true" spans="3:4">
      <c r="C337" s="55">
        <v>460</v>
      </c>
      <c r="D337" s="74" t="s">
        <v>378</v>
      </c>
    </row>
    <row r="338" ht="18.75" hidden="true" spans="3:4">
      <c r="C338" s="55">
        <v>461</v>
      </c>
      <c r="D338" s="74" t="s">
        <v>379</v>
      </c>
    </row>
    <row r="339" ht="18.75" hidden="true" spans="3:4">
      <c r="C339" s="55">
        <v>462</v>
      </c>
      <c r="D339" s="74" t="s">
        <v>380</v>
      </c>
    </row>
    <row r="340" ht="18.75" hidden="true" spans="3:4">
      <c r="C340" s="55">
        <v>463</v>
      </c>
      <c r="D340" s="74" t="s">
        <v>381</v>
      </c>
    </row>
    <row r="341" ht="18.75" hidden="true" spans="3:4">
      <c r="C341" s="55">
        <v>464</v>
      </c>
      <c r="D341" s="74" t="s">
        <v>382</v>
      </c>
    </row>
    <row r="342" ht="18.75" hidden="true" spans="3:4">
      <c r="C342" s="72">
        <v>500</v>
      </c>
      <c r="D342" s="73" t="s">
        <v>383</v>
      </c>
    </row>
    <row r="343" ht="18.75" hidden="true" spans="3:4">
      <c r="C343" s="55">
        <v>501</v>
      </c>
      <c r="D343" s="74" t="s">
        <v>384</v>
      </c>
    </row>
    <row r="344" ht="18.75" hidden="true" spans="3:4">
      <c r="C344" s="55">
        <v>502</v>
      </c>
      <c r="D344" s="74" t="s">
        <v>385</v>
      </c>
    </row>
    <row r="345" ht="18.75" hidden="true" spans="3:4">
      <c r="C345" s="55">
        <v>503</v>
      </c>
      <c r="D345" s="74" t="s">
        <v>386</v>
      </c>
    </row>
    <row r="346" ht="18.75" hidden="true" spans="3:4">
      <c r="C346" s="55">
        <v>504</v>
      </c>
      <c r="D346" s="74" t="s">
        <v>387</v>
      </c>
    </row>
    <row r="347" ht="18.75" hidden="true" spans="3:4">
      <c r="C347" s="55">
        <v>505</v>
      </c>
      <c r="D347" s="74" t="s">
        <v>388</v>
      </c>
    </row>
    <row r="348" ht="18.75" hidden="true" spans="3:4">
      <c r="C348" s="55">
        <v>506</v>
      </c>
      <c r="D348" s="74" t="s">
        <v>389</v>
      </c>
    </row>
    <row r="349" ht="18.75" hidden="true" spans="3:4">
      <c r="C349" s="55">
        <v>507</v>
      </c>
      <c r="D349" s="74" t="s">
        <v>390</v>
      </c>
    </row>
    <row r="350" ht="18.75" hidden="true" spans="3:4">
      <c r="C350" s="55">
        <v>508</v>
      </c>
      <c r="D350" s="74" t="s">
        <v>391</v>
      </c>
    </row>
    <row r="351" ht="18.75" hidden="true" spans="3:4">
      <c r="C351" s="55">
        <v>509</v>
      </c>
      <c r="D351" s="74" t="s">
        <v>392</v>
      </c>
    </row>
    <row r="352" ht="18.75" hidden="true" spans="3:4">
      <c r="C352" s="55">
        <v>510</v>
      </c>
      <c r="D352" s="74" t="s">
        <v>393</v>
      </c>
    </row>
    <row r="353" ht="18.75" hidden="true" spans="3:4">
      <c r="C353" s="55">
        <v>511</v>
      </c>
      <c r="D353" s="74" t="s">
        <v>394</v>
      </c>
    </row>
    <row r="354" ht="18.75" hidden="true" spans="3:4">
      <c r="C354" s="55">
        <v>512</v>
      </c>
      <c r="D354" s="74" t="s">
        <v>395</v>
      </c>
    </row>
    <row r="355" ht="18.75" hidden="true" spans="3:4">
      <c r="C355" s="55">
        <v>513</v>
      </c>
      <c r="D355" s="74" t="s">
        <v>396</v>
      </c>
    </row>
    <row r="356" ht="18.75" hidden="true" spans="3:4">
      <c r="C356" s="55">
        <v>514</v>
      </c>
      <c r="D356" s="74" t="s">
        <v>397</v>
      </c>
    </row>
    <row r="357" ht="18.75" hidden="true" spans="3:4">
      <c r="C357" s="55">
        <v>515</v>
      </c>
      <c r="D357" s="74" t="s">
        <v>398</v>
      </c>
    </row>
    <row r="358" ht="18.75" hidden="true" spans="3:4">
      <c r="C358" s="55">
        <v>516</v>
      </c>
      <c r="D358" s="74" t="s">
        <v>399</v>
      </c>
    </row>
    <row r="359" ht="18.75" hidden="true" spans="3:4">
      <c r="C359" s="55">
        <v>517</v>
      </c>
      <c r="D359" s="74" t="s">
        <v>400</v>
      </c>
    </row>
    <row r="360" ht="18.75" hidden="true" spans="3:4">
      <c r="C360" s="55">
        <v>518</v>
      </c>
      <c r="D360" s="74" t="s">
        <v>401</v>
      </c>
    </row>
    <row r="361" ht="18.75" hidden="true" spans="3:4">
      <c r="C361" s="55">
        <v>519</v>
      </c>
      <c r="D361" s="74" t="s">
        <v>402</v>
      </c>
    </row>
    <row r="362" ht="18.75" hidden="true" spans="3:4">
      <c r="C362" s="55">
        <v>520</v>
      </c>
      <c r="D362" s="74" t="s">
        <v>403</v>
      </c>
    </row>
    <row r="363" ht="18.75" hidden="true" spans="3:4">
      <c r="C363" s="55">
        <v>521</v>
      </c>
      <c r="D363" s="74" t="s">
        <v>404</v>
      </c>
    </row>
    <row r="364" ht="18.75" hidden="true" spans="3:4">
      <c r="C364" s="55">
        <v>522</v>
      </c>
      <c r="D364" s="74" t="s">
        <v>405</v>
      </c>
    </row>
    <row r="365" ht="18.75" hidden="true" spans="3:4">
      <c r="C365" s="55">
        <v>523</v>
      </c>
      <c r="D365" s="74" t="s">
        <v>406</v>
      </c>
    </row>
    <row r="366" ht="18.75" hidden="true" spans="3:4">
      <c r="C366" s="55">
        <v>524</v>
      </c>
      <c r="D366" s="74" t="s">
        <v>407</v>
      </c>
    </row>
    <row r="367" ht="18.75" hidden="true" spans="3:4">
      <c r="C367" s="55">
        <v>525</v>
      </c>
      <c r="D367" s="74" t="s">
        <v>408</v>
      </c>
    </row>
    <row r="368" ht="18.75" hidden="true" spans="3:4">
      <c r="C368" s="55">
        <v>526</v>
      </c>
      <c r="D368" s="74" t="s">
        <v>409</v>
      </c>
    </row>
    <row r="369" ht="18.75" hidden="true" spans="3:4">
      <c r="C369" s="55">
        <v>527</v>
      </c>
      <c r="D369" s="74" t="s">
        <v>410</v>
      </c>
    </row>
    <row r="370" ht="18.75" hidden="true" spans="3:4">
      <c r="C370" s="55">
        <v>528</v>
      </c>
      <c r="D370" s="74" t="s">
        <v>411</v>
      </c>
    </row>
    <row r="371" ht="18.75" hidden="true" spans="3:4">
      <c r="C371" s="55">
        <v>529</v>
      </c>
      <c r="D371" s="74" t="s">
        <v>412</v>
      </c>
    </row>
    <row r="372" ht="18.75" hidden="true" spans="3:4">
      <c r="C372" s="55">
        <v>530</v>
      </c>
      <c r="D372" s="74" t="s">
        <v>413</v>
      </c>
    </row>
    <row r="373" ht="18.75" hidden="true" spans="3:4">
      <c r="C373" s="55">
        <v>531</v>
      </c>
      <c r="D373" s="74" t="s">
        <v>414</v>
      </c>
    </row>
    <row r="374" ht="18.75" hidden="true" spans="3:4">
      <c r="C374" s="55">
        <v>532</v>
      </c>
      <c r="D374" s="74" t="s">
        <v>415</v>
      </c>
    </row>
    <row r="375" ht="18.75" hidden="true" spans="3:4">
      <c r="C375" s="55">
        <v>533</v>
      </c>
      <c r="D375" s="74" t="s">
        <v>416</v>
      </c>
    </row>
    <row r="376" ht="18.75" hidden="true" spans="3:4">
      <c r="C376" s="55">
        <v>534</v>
      </c>
      <c r="D376" s="74" t="s">
        <v>417</v>
      </c>
    </row>
    <row r="377" ht="18.75" hidden="true" spans="3:4">
      <c r="C377" s="55">
        <v>535</v>
      </c>
      <c r="D377" s="74" t="s">
        <v>418</v>
      </c>
    </row>
    <row r="378" ht="18.75" hidden="true" spans="3:4">
      <c r="C378" s="55">
        <v>536</v>
      </c>
      <c r="D378" s="74" t="s">
        <v>419</v>
      </c>
    </row>
    <row r="379" ht="18.75" hidden="true" spans="3:4">
      <c r="C379" s="55">
        <v>537</v>
      </c>
      <c r="D379" s="74" t="s">
        <v>420</v>
      </c>
    </row>
    <row r="380" ht="18.75" hidden="true" spans="3:4">
      <c r="C380" s="55">
        <v>538</v>
      </c>
      <c r="D380" s="74" t="s">
        <v>421</v>
      </c>
    </row>
    <row r="381" ht="18.75" hidden="true" spans="3:4">
      <c r="C381" s="55">
        <v>539</v>
      </c>
      <c r="D381" s="74" t="s">
        <v>422</v>
      </c>
    </row>
    <row r="382" ht="18.75" hidden="true" spans="3:4">
      <c r="C382" s="55">
        <v>540</v>
      </c>
      <c r="D382" s="74" t="s">
        <v>423</v>
      </c>
    </row>
    <row r="383" ht="18.75" hidden="true" spans="3:4">
      <c r="C383" s="55">
        <v>541</v>
      </c>
      <c r="D383" s="74" t="s">
        <v>424</v>
      </c>
    </row>
    <row r="384" ht="18.75" hidden="true" spans="3:4">
      <c r="C384" s="55">
        <v>542</v>
      </c>
      <c r="D384" s="74" t="s">
        <v>425</v>
      </c>
    </row>
    <row r="385" ht="18.75" hidden="true" spans="3:4">
      <c r="C385" s="55">
        <v>543</v>
      </c>
      <c r="D385" s="74" t="s">
        <v>426</v>
      </c>
    </row>
    <row r="386" ht="18.75" hidden="true" spans="3:4">
      <c r="C386" s="55">
        <v>544</v>
      </c>
      <c r="D386" s="74" t="s">
        <v>427</v>
      </c>
    </row>
    <row r="387" ht="18.75" hidden="true" spans="3:4">
      <c r="C387" s="55">
        <v>545</v>
      </c>
      <c r="D387" s="74" t="s">
        <v>428</v>
      </c>
    </row>
    <row r="388" ht="18.75" hidden="true" spans="3:4">
      <c r="C388" s="55">
        <v>546</v>
      </c>
      <c r="D388" s="74" t="s">
        <v>429</v>
      </c>
    </row>
    <row r="389" ht="18.75" hidden="true" spans="3:4">
      <c r="C389" s="55">
        <v>547</v>
      </c>
      <c r="D389" s="74" t="s">
        <v>430</v>
      </c>
    </row>
    <row r="390" ht="18.75" hidden="true" spans="3:4">
      <c r="C390" s="55">
        <v>548</v>
      </c>
      <c r="D390" s="74" t="s">
        <v>431</v>
      </c>
    </row>
    <row r="391" ht="18.75" hidden="true" spans="3:4">
      <c r="C391" s="55">
        <v>549</v>
      </c>
      <c r="D391" s="74" t="s">
        <v>432</v>
      </c>
    </row>
    <row r="392" ht="18.75" hidden="true" spans="3:4">
      <c r="C392" s="55">
        <v>550</v>
      </c>
      <c r="D392" s="74" t="s">
        <v>433</v>
      </c>
    </row>
    <row r="393" ht="18.75" hidden="true" spans="3:4">
      <c r="C393" s="55">
        <v>551</v>
      </c>
      <c r="D393" s="74" t="s">
        <v>434</v>
      </c>
    </row>
    <row r="394" ht="18.75" hidden="true" spans="3:4">
      <c r="C394" s="55">
        <v>552</v>
      </c>
      <c r="D394" s="74" t="s">
        <v>435</v>
      </c>
    </row>
    <row r="395" ht="18.75" hidden="true" spans="3:4">
      <c r="C395" s="72">
        <v>600</v>
      </c>
      <c r="D395" s="73" t="s">
        <v>436</v>
      </c>
    </row>
    <row r="396" ht="18.75" hidden="true" spans="3:4">
      <c r="C396" s="55">
        <v>601</v>
      </c>
      <c r="D396" s="74" t="s">
        <v>437</v>
      </c>
    </row>
    <row r="397" ht="18.75" hidden="true" spans="3:4">
      <c r="C397" s="55">
        <v>602</v>
      </c>
      <c r="D397" s="75" t="s">
        <v>438</v>
      </c>
    </row>
    <row r="398" ht="18.75" hidden="true" spans="3:4">
      <c r="C398" s="55">
        <v>603</v>
      </c>
      <c r="D398" s="75" t="s">
        <v>439</v>
      </c>
    </row>
    <row r="399" ht="18.75" hidden="true" spans="3:4">
      <c r="C399" s="55">
        <v>604</v>
      </c>
      <c r="D399" s="75" t="s">
        <v>440</v>
      </c>
    </row>
    <row r="400" ht="18.75" hidden="true" spans="3:4">
      <c r="C400" s="55">
        <v>605</v>
      </c>
      <c r="D400" s="75" t="s">
        <v>441</v>
      </c>
    </row>
    <row r="401" ht="18.75" hidden="true" spans="3:4">
      <c r="C401" s="55">
        <v>606</v>
      </c>
      <c r="D401" s="75" t="s">
        <v>442</v>
      </c>
    </row>
    <row r="402" ht="18.75" hidden="true" spans="3:4">
      <c r="C402" s="55">
        <v>607</v>
      </c>
      <c r="D402" s="75" t="s">
        <v>443</v>
      </c>
    </row>
    <row r="403" ht="18.75" hidden="true" spans="3:4">
      <c r="C403" s="55">
        <v>608</v>
      </c>
      <c r="D403" s="75" t="s">
        <v>444</v>
      </c>
    </row>
    <row r="404" ht="18.75" hidden="true" spans="3:4">
      <c r="C404" s="55">
        <v>609</v>
      </c>
      <c r="D404" s="75" t="s">
        <v>445</v>
      </c>
    </row>
    <row r="405" ht="18.75" hidden="true" spans="3:4">
      <c r="C405" s="55">
        <v>610</v>
      </c>
      <c r="D405" s="75" t="s">
        <v>446</v>
      </c>
    </row>
    <row r="406" ht="18.75" hidden="true" spans="3:4">
      <c r="C406" s="55">
        <v>611</v>
      </c>
      <c r="D406" s="75" t="s">
        <v>447</v>
      </c>
    </row>
    <row r="407" ht="18.75" hidden="true" spans="3:4">
      <c r="C407" s="55">
        <v>612</v>
      </c>
      <c r="D407" s="75" t="s">
        <v>448</v>
      </c>
    </row>
    <row r="408" ht="18.75" hidden="true" spans="3:4">
      <c r="C408" s="55">
        <v>613</v>
      </c>
      <c r="D408" s="75" t="s">
        <v>449</v>
      </c>
    </row>
    <row r="409" ht="18.75" hidden="true" spans="3:4">
      <c r="C409" s="55">
        <v>614</v>
      </c>
      <c r="D409" s="75" t="s">
        <v>450</v>
      </c>
    </row>
    <row r="410" ht="18.75" hidden="true" spans="3:4">
      <c r="C410" s="55">
        <v>615</v>
      </c>
      <c r="D410" s="75" t="s">
        <v>451</v>
      </c>
    </row>
    <row r="411" ht="18.75" hidden="true" spans="3:4">
      <c r="C411" s="55">
        <v>616</v>
      </c>
      <c r="D411" s="75" t="s">
        <v>452</v>
      </c>
    </row>
    <row r="412" ht="18.75" hidden="true" spans="3:4">
      <c r="C412" s="55">
        <v>617</v>
      </c>
      <c r="D412" s="75" t="s">
        <v>453</v>
      </c>
    </row>
    <row r="413" ht="18.75" hidden="true" spans="3:4">
      <c r="C413" s="55">
        <v>618</v>
      </c>
      <c r="D413" s="75" t="s">
        <v>454</v>
      </c>
    </row>
    <row r="414" ht="18.75" hidden="true" spans="3:4">
      <c r="C414" s="55">
        <v>619</v>
      </c>
      <c r="D414" s="75" t="s">
        <v>455</v>
      </c>
    </row>
    <row r="415" ht="18.75" hidden="true" spans="3:4">
      <c r="C415" s="55">
        <v>620</v>
      </c>
      <c r="D415" s="75" t="s">
        <v>456</v>
      </c>
    </row>
    <row r="416" ht="18.75" hidden="true" spans="3:4">
      <c r="C416" s="55">
        <v>621</v>
      </c>
      <c r="D416" s="75" t="s">
        <v>457</v>
      </c>
    </row>
    <row r="417" ht="18.75" hidden="true" spans="3:4">
      <c r="C417" s="55">
        <v>622</v>
      </c>
      <c r="D417" s="75" t="s">
        <v>458</v>
      </c>
    </row>
    <row r="418" ht="18.75" hidden="true" spans="3:4">
      <c r="C418" s="55">
        <v>623</v>
      </c>
      <c r="D418" s="75" t="s">
        <v>459</v>
      </c>
    </row>
    <row r="419" ht="18.75" hidden="true" spans="3:4">
      <c r="C419" s="55">
        <v>624</v>
      </c>
      <c r="D419" s="75" t="s">
        <v>460</v>
      </c>
    </row>
    <row r="420" ht="18.75" hidden="true" spans="3:4">
      <c r="C420" s="55">
        <v>625</v>
      </c>
      <c r="D420" s="75" t="s">
        <v>461</v>
      </c>
    </row>
    <row r="421" ht="18.75" hidden="true" spans="3:4">
      <c r="C421" s="55">
        <v>626</v>
      </c>
      <c r="D421" s="75" t="s">
        <v>462</v>
      </c>
    </row>
    <row r="422" ht="18.75" hidden="true" spans="3:4">
      <c r="C422" s="55">
        <v>627</v>
      </c>
      <c r="D422" s="75" t="s">
        <v>463</v>
      </c>
    </row>
    <row r="423" ht="18.75" hidden="true" spans="3:4">
      <c r="C423" s="55">
        <v>628</v>
      </c>
      <c r="D423" s="75" t="s">
        <v>464</v>
      </c>
    </row>
    <row r="424" ht="18.75" hidden="true" spans="3:4">
      <c r="C424" s="55">
        <v>629</v>
      </c>
      <c r="D424" s="75" t="s">
        <v>465</v>
      </c>
    </row>
    <row r="425" ht="18.75" hidden="true" spans="3:4">
      <c r="C425" s="55">
        <v>630</v>
      </c>
      <c r="D425" s="75" t="s">
        <v>466</v>
      </c>
    </row>
    <row r="426" ht="18.75" hidden="true" spans="3:4">
      <c r="C426" s="55">
        <v>631</v>
      </c>
      <c r="D426" s="75" t="s">
        <v>467</v>
      </c>
    </row>
    <row r="427" ht="18.75" hidden="true" spans="3:4">
      <c r="C427" s="55">
        <v>632</v>
      </c>
      <c r="D427" s="75" t="s">
        <v>468</v>
      </c>
    </row>
    <row r="428" ht="18.75" hidden="true" spans="3:4">
      <c r="C428" s="55">
        <v>633</v>
      </c>
      <c r="D428" s="75" t="s">
        <v>469</v>
      </c>
    </row>
    <row r="429" ht="18.75" hidden="true" spans="3:4">
      <c r="C429" s="55">
        <v>634</v>
      </c>
      <c r="D429" s="75" t="s">
        <v>470</v>
      </c>
    </row>
    <row r="430" ht="18.75" hidden="true" spans="3:4">
      <c r="C430" s="55">
        <v>636</v>
      </c>
      <c r="D430" s="75" t="s">
        <v>471</v>
      </c>
    </row>
    <row r="431" ht="18.75" hidden="true" spans="3:4">
      <c r="C431" s="55">
        <v>637</v>
      </c>
      <c r="D431" s="75" t="s">
        <v>472</v>
      </c>
    </row>
    <row r="432" ht="18.75" hidden="true" spans="3:4">
      <c r="C432" s="55">
        <v>638</v>
      </c>
      <c r="D432" s="75" t="s">
        <v>473</v>
      </c>
    </row>
    <row r="433" ht="18.75" hidden="true" spans="3:4">
      <c r="C433" s="55">
        <v>639</v>
      </c>
      <c r="D433" s="75" t="s">
        <v>474</v>
      </c>
    </row>
    <row r="434" ht="18.75" hidden="true" spans="3:4">
      <c r="C434" s="55">
        <v>640</v>
      </c>
      <c r="D434" s="75" t="s">
        <v>475</v>
      </c>
    </row>
    <row r="435" ht="18.75" hidden="true" spans="3:4">
      <c r="C435" s="55">
        <v>641</v>
      </c>
      <c r="D435" s="75" t="s">
        <v>476</v>
      </c>
    </row>
    <row r="436" ht="18.75" hidden="true" spans="3:4">
      <c r="C436" s="55">
        <v>642</v>
      </c>
      <c r="D436" s="75" t="s">
        <v>477</v>
      </c>
    </row>
    <row r="437" ht="18.75" hidden="true" spans="3:4">
      <c r="C437" s="55">
        <v>643</v>
      </c>
      <c r="D437" s="75" t="s">
        <v>478</v>
      </c>
    </row>
    <row r="438" ht="18.75" hidden="true" spans="3:4">
      <c r="C438" s="55">
        <v>644</v>
      </c>
      <c r="D438" s="75" t="s">
        <v>479</v>
      </c>
    </row>
    <row r="439" ht="18.75" hidden="true" spans="3:4">
      <c r="C439" s="55">
        <v>645</v>
      </c>
      <c r="D439" s="75" t="s">
        <v>480</v>
      </c>
    </row>
    <row r="440" ht="18.75" hidden="true" spans="3:4">
      <c r="C440" s="55">
        <v>646</v>
      </c>
      <c r="D440" s="75" t="s">
        <v>481</v>
      </c>
    </row>
    <row r="441" ht="18.75" hidden="true" spans="3:4">
      <c r="C441" s="55">
        <v>647</v>
      </c>
      <c r="D441" s="75" t="s">
        <v>482</v>
      </c>
    </row>
    <row r="442" ht="18.75" hidden="true" spans="3:4">
      <c r="C442" s="55">
        <v>648</v>
      </c>
      <c r="D442" s="75" t="s">
        <v>483</v>
      </c>
    </row>
    <row r="443" ht="18.75" hidden="true" spans="3:4">
      <c r="C443" s="55">
        <v>649</v>
      </c>
      <c r="D443" s="75" t="s">
        <v>484</v>
      </c>
    </row>
    <row r="444" ht="18.75" hidden="true" spans="3:4">
      <c r="C444" s="55">
        <v>650</v>
      </c>
      <c r="D444" s="75" t="s">
        <v>485</v>
      </c>
    </row>
    <row r="445" ht="18.75" hidden="true" spans="3:4">
      <c r="C445" s="55">
        <v>651</v>
      </c>
      <c r="D445" s="75" t="s">
        <v>486</v>
      </c>
    </row>
    <row r="446" ht="18.75" hidden="true" spans="3:4">
      <c r="C446" s="55">
        <v>652</v>
      </c>
      <c r="D446" s="75" t="s">
        <v>487</v>
      </c>
    </row>
    <row r="447" ht="13.5" hidden="true"/>
    <row r="448" ht="13.5" hidden="true"/>
    <row r="449" ht="13.5" hidden="true"/>
    <row r="450" ht="13.5" hidden="true"/>
    <row r="451" ht="13.5" hidden="true"/>
    <row r="452" ht="13.5" hidden="true"/>
    <row r="453" ht="13.5" hidden="true"/>
    <row r="454" ht="13.5" hidden="true"/>
    <row r="455" ht="13.5" hidden="true"/>
    <row r="456" ht="13.5" hidden="true"/>
    <row r="457" ht="13.5" hidden="true"/>
    <row r="458" ht="13.5" hidden="true"/>
    <row r="459" ht="13.5" hidden="true"/>
    <row r="460" ht="13.5" hidden="true"/>
    <row r="461" ht="13.5" hidden="true"/>
    <row r="462" ht="13.5" hidden="true"/>
    <row r="463" ht="13.5" hidden="true"/>
    <row r="464" ht="13.5" hidden="true"/>
    <row r="465" ht="13.5" hidden="true"/>
    <row r="466" ht="13.5" hidden="true"/>
    <row r="467" ht="13.5" hidden="true"/>
    <row r="468" ht="13.5" hidden="true"/>
    <row r="469" ht="13.5" hidden="true"/>
    <row r="470" ht="13.5" hidden="true"/>
    <row r="471" ht="13.5" hidden="true"/>
    <row r="472" ht="13.5" hidden="true"/>
    <row r="473" ht="13.5" hidden="true"/>
    <row r="474" ht="13.5" hidden="true"/>
    <row r="475" ht="13.5" hidden="true"/>
    <row r="476" ht="13.5" hidden="true"/>
    <row r="477" ht="13.5" hidden="true"/>
    <row r="478" ht="13.5" hidden="true"/>
    <row r="479" ht="13.5" hidden="true"/>
    <row r="480" ht="13.5" hidden="true"/>
    <row r="481" ht="13.5" hidden="true"/>
    <row r="482" ht="13.5" hidden="true"/>
    <row r="483" ht="13.5" hidden="true"/>
    <row r="484" ht="13.5" hidden="true"/>
    <row r="485" ht="13.5" hidden="true"/>
    <row r="486" ht="13.5" hidden="true"/>
    <row r="487" ht="13.5" hidden="true"/>
    <row r="488" ht="13.5" hidden="true"/>
    <row r="489" ht="13.5" hidden="true"/>
    <row r="490" ht="13.5" hidden="true"/>
    <row r="491" ht="13.5" hidden="true"/>
    <row r="492" ht="13.5" hidden="true"/>
    <row r="493" ht="13.5" hidden="true"/>
    <row r="494" ht="13.5" hidden="true"/>
    <row r="495" ht="13.5" hidden="true"/>
    <row r="496" ht="13.5" hidden="true"/>
    <row r="497" ht="13.5" hidden="true"/>
    <row r="498" ht="13.5" hidden="true"/>
    <row r="499" ht="13.5" hidden="true"/>
    <row r="500" ht="13.5" hidden="true"/>
    <row r="501" ht="13.5" hidden="true"/>
    <row r="502" ht="13.5" hidden="true"/>
    <row r="503" ht="13.5" hidden="true"/>
    <row r="504" ht="13.5" hidden="true"/>
    <row r="505" ht="13.5" hidden="true"/>
    <row r="506" ht="13.5" hidden="true"/>
    <row r="507" ht="13.5" hidden="true"/>
    <row r="508" ht="13.5" hidden="true"/>
    <row r="509" ht="13.5" hidden="true"/>
    <row r="510" ht="13.5" hidden="true"/>
    <row r="511" ht="13.5" hidden="true"/>
    <row r="512" ht="13.5" hidden="true"/>
    <row r="513" ht="13.5" hidden="true"/>
    <row r="514" ht="13.5" hidden="true"/>
    <row r="515" ht="13.5" hidden="true"/>
    <row r="516" ht="13.5" hidden="true"/>
    <row r="517" ht="13.5" hidden="true"/>
    <row r="518" ht="13.5" hidden="true"/>
    <row r="519" ht="13.5" hidden="true"/>
    <row r="520" ht="13.5" hidden="true"/>
    <row r="521" ht="13.5" hidden="true"/>
    <row r="522" ht="13.5" hidden="true"/>
    <row r="523" ht="13.5" hidden="true"/>
    <row r="524" ht="13.5" hidden="true"/>
    <row r="525" ht="13.5" hidden="true"/>
    <row r="526" ht="13.5" hidden="true"/>
    <row r="527" ht="13.5" hidden="true"/>
    <row r="528" ht="13.5" hidden="true"/>
    <row r="529" ht="13.5" hidden="true"/>
    <row r="530" ht="13.5" hidden="true"/>
    <row r="531" ht="13.5" hidden="true"/>
    <row r="532" ht="13.5" hidden="true"/>
    <row r="533" ht="13.5" hidden="true"/>
    <row r="534" ht="13.5" hidden="true"/>
    <row r="535" ht="13.5" hidden="true"/>
    <row r="536" ht="13.5" hidden="true"/>
    <row r="537" ht="13.5" hidden="true"/>
    <row r="538" ht="13.5" hidden="true"/>
    <row r="539" ht="13.5" hidden="true"/>
    <row r="540" ht="13.5" hidden="true"/>
    <row r="541" ht="13.5" hidden="true"/>
    <row r="542" ht="13.5" hidden="true"/>
    <row r="543" ht="13.5" hidden="true"/>
    <row r="544" ht="13.5" hidden="true"/>
    <row r="545" ht="13.5" hidden="true"/>
    <row r="546" ht="13.5" hidden="true"/>
    <row r="547" ht="13.5" hidden="true"/>
    <row r="548" ht="13.5" hidden="true"/>
    <row r="549" ht="13.5" hidden="true"/>
    <row r="550" ht="13.5" hidden="true"/>
    <row r="551" ht="13.5" hidden="true"/>
    <row r="552" ht="13.5" hidden="true"/>
    <row r="553" ht="13.5" hidden="true"/>
    <row r="554" ht="13.5" hidden="true"/>
    <row r="555" ht="13.5" hidden="true"/>
    <row r="556" ht="13.5" hidden="true"/>
    <row r="557" ht="13.5" hidden="true"/>
    <row r="558" ht="13.5" hidden="true"/>
    <row r="559" ht="13.5" hidden="true"/>
    <row r="560" ht="13.5" hidden="true"/>
    <row r="561" ht="13.5" hidden="true"/>
    <row r="562" ht="13.5" hidden="true"/>
    <row r="563" ht="13.5" hidden="true"/>
    <row r="564" ht="13.5" hidden="true"/>
    <row r="565" ht="13.5" hidden="true"/>
    <row r="566" ht="13.5" hidden="true"/>
    <row r="567" ht="13.5" hidden="true"/>
    <row r="568" ht="13.5" hidden="true"/>
    <row r="569" ht="13.5" hidden="true"/>
    <row r="570" ht="13.5" hidden="true"/>
    <row r="571" ht="13.5" hidden="true"/>
    <row r="572" ht="13.5" hidden="true"/>
    <row r="573" ht="13.5" hidden="true"/>
    <row r="574" ht="13.5" hidden="true"/>
    <row r="575" ht="13.5" hidden="true"/>
    <row r="576" ht="13.5" hidden="true"/>
    <row r="577" ht="13.5" hidden="true"/>
    <row r="578" ht="13.5" hidden="true"/>
    <row r="579" ht="13.5" hidden="true"/>
    <row r="580" ht="13.5" hidden="true"/>
    <row r="581" ht="13.5" hidden="true"/>
    <row r="582" ht="13.5" hidden="true"/>
    <row r="583" ht="13.5" hidden="true"/>
    <row r="584" ht="13.5" hidden="true"/>
    <row r="585" ht="13.5" hidden="true"/>
    <row r="586" ht="13.5" hidden="true"/>
    <row r="587" ht="13.5" hidden="true"/>
    <row r="588" ht="13.5" hidden="true"/>
    <row r="589" ht="13.5" hidden="true"/>
    <row r="590" ht="13.5" hidden="true"/>
    <row r="591" ht="13.5" hidden="true"/>
    <row r="592" ht="13.5" hidden="true"/>
    <row r="593" ht="13.5" hidden="true"/>
    <row r="594" ht="13.5" hidden="true"/>
    <row r="595" ht="13.5" hidden="true"/>
    <row r="596" ht="13.5" hidden="true"/>
    <row r="597" ht="13.5" hidden="true"/>
    <row r="598" ht="13.5" hidden="true"/>
    <row r="599" ht="13.5" hidden="true"/>
    <row r="600" ht="13.5" hidden="true"/>
    <row r="601" ht="13.5" hidden="true"/>
    <row r="602" ht="13.5" hidden="true"/>
    <row r="603" ht="13.5" hidden="true"/>
    <row r="604" ht="13.5" hidden="true"/>
    <row r="605" ht="13.5" hidden="true"/>
    <row r="606" ht="13.5" hidden="true"/>
    <row r="607" ht="13.5" hidden="true"/>
    <row r="608" ht="13.5" hidden="true"/>
    <row r="609" ht="13.5" hidden="true"/>
    <row r="610" ht="13.5" hidden="true"/>
    <row r="611" ht="13.5" hidden="true"/>
    <row r="612" ht="13.5" hidden="true"/>
    <row r="613" ht="13.5" hidden="true"/>
    <row r="614" ht="13.5" hidden="true"/>
    <row r="615" ht="13.5" hidden="true"/>
    <row r="616" ht="13.5" hidden="true"/>
    <row r="617" ht="13.5" hidden="true"/>
    <row r="618" ht="13.5" hidden="true"/>
    <row r="619" ht="13.5" hidden="true"/>
    <row r="620" ht="13.5" hidden="true"/>
    <row r="621" ht="13.5" hidden="true"/>
    <row r="622" ht="13.5" hidden="true"/>
    <row r="623" ht="13.5" hidden="true"/>
    <row r="624" ht="13.5" hidden="true"/>
    <row r="625" ht="13.5" hidden="true"/>
    <row r="626" ht="13.5" hidden="true"/>
    <row r="627" ht="13.5" hidden="true"/>
    <row r="628" ht="13.5" hidden="true"/>
    <row r="629" ht="13.5" hidden="true"/>
    <row r="630" ht="13.5" hidden="true"/>
    <row r="631" ht="13.5" hidden="true"/>
    <row r="632" ht="13.5" hidden="true"/>
    <row r="633" ht="13.5" hidden="true"/>
    <row r="634" ht="13.5" hidden="true"/>
    <row r="635" ht="13.5" hidden="true"/>
    <row r="636" ht="13.5" hidden="true"/>
    <row r="637" ht="13.5" hidden="true"/>
    <row r="638" ht="13.5" hidden="true"/>
    <row r="639" ht="13.5" hidden="true"/>
    <row r="640" ht="13.5" hidden="true"/>
    <row r="641" ht="13.5" hidden="true"/>
    <row r="642" ht="13.5" hidden="true"/>
    <row r="643" ht="13.5" hidden="true"/>
    <row r="644" ht="13.5" hidden="true"/>
    <row r="645" ht="13.5" hidden="true"/>
    <row r="646" ht="13.5" hidden="true"/>
    <row r="647" ht="13.5" hidden="true"/>
    <row r="648" ht="13.5" hidden="true"/>
    <row r="649" ht="13.5" hidden="true"/>
    <row r="650" ht="13.5" hidden="true"/>
    <row r="651" ht="13.5" hidden="true"/>
    <row r="652" ht="13.5" hidden="true"/>
    <row r="653" ht="13.5" hidden="true"/>
    <row r="654" ht="13.5" hidden="true"/>
    <row r="655" ht="13.5" hidden="true"/>
    <row r="656" ht="13.5" hidden="true"/>
    <row r="657" ht="13.5" hidden="true"/>
    <row r="658" ht="13.5" hidden="true"/>
    <row r="659" ht="13.5" hidden="true"/>
    <row r="660" ht="13.5" hidden="true"/>
    <row r="661" ht="13.5" hidden="true"/>
    <row r="662" ht="13.5" hidden="true"/>
    <row r="663" ht="13.5" hidden="true"/>
    <row r="664" ht="13.5" hidden="true"/>
    <row r="665" ht="13.5" hidden="true"/>
    <row r="666" ht="13.5" hidden="true"/>
    <row r="667" ht="13.5" hidden="true"/>
    <row r="668" ht="13.5" hidden="true"/>
    <row r="669" ht="13.5" hidden="true"/>
    <row r="670" ht="13.5" hidden="true"/>
    <row r="671" ht="13.5" hidden="true"/>
    <row r="672" ht="13.5" hidden="true"/>
    <row r="673" ht="13.5" hidden="true"/>
    <row r="674" ht="13.5" hidden="true"/>
    <row r="675" ht="13.5" hidden="true"/>
    <row r="676" ht="13.5" hidden="true"/>
    <row r="677" ht="13.5" hidden="true"/>
    <row r="678" ht="13.5" hidden="true"/>
    <row r="679" ht="13.5" hidden="true"/>
    <row r="680" ht="13.5" hidden="true"/>
    <row r="681" ht="13.5" hidden="true"/>
    <row r="682" ht="13.5" hidden="true"/>
    <row r="683" ht="13.5" hidden="true"/>
    <row r="684" ht="13.5" hidden="true"/>
    <row r="685" ht="13.5" hidden="true"/>
    <row r="686" ht="13.5" hidden="true"/>
    <row r="687" ht="13.5" hidden="true"/>
    <row r="688" ht="13.5" hidden="true"/>
    <row r="689" ht="13.5" hidden="true"/>
    <row r="690" ht="13.5" hidden="true"/>
    <row r="691" ht="13.5" hidden="true"/>
    <row r="692" ht="13.5" hidden="true"/>
    <row r="693" ht="13.5" hidden="true"/>
    <row r="694" ht="13.5" hidden="true"/>
    <row r="695" ht="13.5" hidden="true"/>
    <row r="696" ht="13.5" hidden="true"/>
    <row r="697" ht="13.5" hidden="true"/>
    <row r="698" ht="13.5" hidden="true"/>
    <row r="699" ht="13.5" hidden="true"/>
    <row r="700" ht="13.5" hidden="true"/>
    <row r="701" ht="13.5" hidden="true"/>
    <row r="702" ht="13.5" hidden="true"/>
    <row r="703" ht="13.5" hidden="true"/>
    <row r="704" ht="13.5" hidden="true"/>
    <row r="705" ht="13.5" hidden="true"/>
    <row r="706" ht="13.5" hidden="true"/>
    <row r="707" ht="13.5" hidden="true"/>
    <row r="708" ht="13.5" hidden="true"/>
    <row r="709" ht="13.5" hidden="true"/>
    <row r="710" ht="13.5" hidden="true"/>
    <row r="711" ht="13.5" hidden="true"/>
    <row r="712" ht="13.5" hidden="true"/>
    <row r="713" ht="13.5" hidden="true"/>
    <row r="714" ht="13.5" hidden="true"/>
    <row r="715" ht="13.5" hidden="true"/>
    <row r="716" ht="13.5" hidden="true"/>
    <row r="717" ht="13.5" hidden="true"/>
    <row r="718" ht="13.5" hidden="true"/>
    <row r="719" ht="13.5" hidden="true"/>
    <row r="720" ht="13.5" hidden="true"/>
    <row r="721" ht="13.5" hidden="true"/>
    <row r="722" ht="13.5" hidden="true"/>
    <row r="723" ht="13.5" hidden="true"/>
    <row r="724" ht="13.5" hidden="true"/>
    <row r="725" ht="13.5" hidden="true"/>
    <row r="726" ht="13.5" hidden="true"/>
    <row r="727" ht="13.5" hidden="true"/>
    <row r="728" ht="13.5" hidden="true"/>
    <row r="729" ht="13.5" hidden="true"/>
    <row r="730" ht="13.5" hidden="true"/>
    <row r="731" ht="13.5" hidden="true"/>
    <row r="732" ht="13.5" hidden="true"/>
    <row r="733" ht="13.5" hidden="true"/>
    <row r="734" ht="13.5" hidden="true"/>
    <row r="735" ht="13.5" hidden="true"/>
    <row r="736" ht="13.5" hidden="true"/>
    <row r="737" ht="13.5" hidden="true"/>
    <row r="738" ht="13.5" hidden="true"/>
    <row r="739" ht="13.5" hidden="true"/>
    <row r="740" ht="13.5" hidden="true"/>
    <row r="741" ht="13.5" hidden="true"/>
    <row r="742" ht="13.5" hidden="true"/>
    <row r="743" ht="13.5" hidden="true"/>
    <row r="744" ht="13.5" hidden="true"/>
    <row r="745" ht="13.5" hidden="true"/>
    <row r="746" ht="13.5" hidden="true"/>
    <row r="747" ht="13.5" hidden="true"/>
    <row r="748" ht="13.5" hidden="true"/>
    <row r="749" ht="13.5" hidden="true"/>
    <row r="750" ht="13.5" hidden="true"/>
    <row r="751" ht="13.5" hidden="true"/>
    <row r="752" ht="13.5" hidden="true"/>
    <row r="753" ht="13.5" hidden="true"/>
    <row r="754" ht="13.5" hidden="true"/>
    <row r="755" ht="13.5" hidden="true"/>
    <row r="756" ht="13.5" hidden="true"/>
    <row r="757" ht="13.5" hidden="true"/>
    <row r="758" ht="13.5" hidden="true"/>
    <row r="759" ht="13.5" hidden="true"/>
    <row r="760" ht="13.5" hidden="true"/>
    <row r="761" ht="13.5" hidden="true"/>
    <row r="762" ht="13.5" hidden="true"/>
    <row r="763" ht="13.5" hidden="true"/>
    <row r="764" ht="13.5" hidden="true"/>
    <row r="765" ht="13.5" hidden="true"/>
    <row r="766" ht="13.5" hidden="true"/>
    <row r="767" ht="13.5" hidden="true"/>
    <row r="768" ht="13.5" hidden="true"/>
    <row r="769" ht="13.5" hidden="true"/>
    <row r="770" ht="13.5" hidden="true"/>
    <row r="771" ht="13.5" hidden="true"/>
    <row r="772" ht="13.5" hidden="true"/>
    <row r="773" ht="13.5" hidden="true"/>
    <row r="774" ht="13.5" hidden="true"/>
    <row r="775" ht="13.5" hidden="true"/>
    <row r="776" ht="13.5" hidden="true"/>
    <row r="777" ht="13.5" hidden="true"/>
    <row r="778" ht="13.5" hidden="true"/>
    <row r="779" ht="13.5" hidden="true"/>
    <row r="780" ht="13.5" hidden="true"/>
    <row r="781" ht="13.5" hidden="true"/>
    <row r="782" ht="13.5" hidden="true"/>
    <row r="783" ht="13.5" hidden="true"/>
    <row r="784" ht="13.5" hidden="true"/>
    <row r="785" ht="13.5" hidden="true"/>
    <row r="786" ht="13.5" hidden="true"/>
    <row r="787" ht="13.5" hidden="true"/>
    <row r="788" ht="13.5" hidden="true"/>
    <row r="789" ht="13.5" hidden="true"/>
    <row r="790" ht="13.5" hidden="true"/>
    <row r="791" ht="13.5" hidden="true"/>
    <row r="792" ht="13.5" hidden="true"/>
    <row r="793" ht="13.5" hidden="true"/>
    <row r="794" ht="13.5" hidden="true"/>
    <row r="795" ht="13.5" hidden="true"/>
    <row r="796" ht="13.5" hidden="true"/>
    <row r="797" ht="13.5" hidden="true"/>
    <row r="798" ht="13.5" hidden="true"/>
    <row r="799" ht="13.5" hidden="true"/>
    <row r="800" ht="13.5" hidden="true"/>
    <row r="801" ht="13.5" hidden="true"/>
    <row r="802" ht="13.5" hidden="true"/>
    <row r="803" ht="13.5" hidden="true"/>
    <row r="804" ht="13.5" hidden="true"/>
    <row r="805" ht="13.5" hidden="true"/>
    <row r="806" ht="13.5" hidden="true"/>
    <row r="807" ht="13.5" hidden="true"/>
    <row r="808" ht="13.5" hidden="true"/>
    <row r="809" ht="13.5" hidden="true"/>
    <row r="810" ht="13.5" hidden="true"/>
    <row r="811" ht="13.5" hidden="true"/>
    <row r="812" ht="13.5" hidden="true"/>
    <row r="813" ht="13.5" hidden="true"/>
    <row r="814" ht="13.5" hidden="true"/>
    <row r="815" ht="13.5" hidden="true"/>
    <row r="816" ht="13.5" hidden="true"/>
    <row r="817" ht="13.5" hidden="true"/>
    <row r="818" ht="13.5" hidden="true"/>
    <row r="819" ht="13.5" hidden="true"/>
    <row r="820" ht="13.5" hidden="true"/>
    <row r="821" ht="13.5" hidden="true"/>
    <row r="822" ht="13.5" hidden="true"/>
    <row r="823" ht="13.5" hidden="true"/>
    <row r="824" ht="13.5" hidden="true"/>
    <row r="825" ht="13.5" hidden="true"/>
    <row r="826" ht="13.5" hidden="true"/>
    <row r="827" ht="13.5" hidden="true"/>
    <row r="828" ht="13.5" hidden="true"/>
    <row r="829" ht="13.5" hidden="true"/>
    <row r="830" ht="13.5" hidden="true"/>
    <row r="831" ht="13.5" hidden="true"/>
    <row r="832" ht="13.5" hidden="true"/>
    <row r="833" ht="13.5" hidden="true"/>
    <row r="834" ht="13.5" hidden="true"/>
    <row r="835" ht="13.5" hidden="true"/>
    <row r="836" ht="13.5" hidden="true"/>
    <row r="837" ht="13.5" hidden="true"/>
    <row r="838" ht="13.5" hidden="true"/>
    <row r="839" ht="13.5" hidden="true"/>
    <row r="840" ht="13.5" hidden="true"/>
    <row r="841" ht="13.5" hidden="true"/>
    <row r="842" ht="13.5" hidden="true"/>
    <row r="843" ht="13.5" hidden="true"/>
    <row r="844" ht="13.5" hidden="true"/>
    <row r="845" ht="13.5" hidden="true"/>
    <row r="846" ht="13.5" hidden="true"/>
    <row r="847" ht="13.5" hidden="true"/>
    <row r="848" ht="13.5" hidden="true"/>
    <row r="849" ht="13.5" hidden="true"/>
    <row r="850" ht="13.5" hidden="true"/>
    <row r="851" ht="13.5" hidden="true"/>
    <row r="852" ht="13.5" hidden="true"/>
    <row r="853" ht="13.5" hidden="true"/>
    <row r="854" ht="13.5" hidden="true"/>
    <row r="855" ht="13.5" hidden="true"/>
    <row r="856" ht="13.5" hidden="true"/>
    <row r="857" ht="13.5" hidden="true"/>
    <row r="858" ht="13.5" hidden="true"/>
    <row r="859" ht="13.5" hidden="true"/>
    <row r="860" ht="13.5" hidden="true"/>
    <row r="861" ht="13.5" hidden="true"/>
    <row r="862" ht="13.5" hidden="true"/>
    <row r="863" ht="13.5" hidden="true"/>
    <row r="864" ht="13.5" hidden="true"/>
    <row r="865" ht="13.5" hidden="true"/>
    <row r="866" ht="13.5" hidden="true"/>
    <row r="867" ht="13.5" hidden="true"/>
    <row r="868" ht="13.5" hidden="true"/>
    <row r="869" ht="13.5" hidden="true"/>
    <row r="870" ht="13.5" hidden="true"/>
    <row r="871" ht="13.5" hidden="true"/>
    <row r="872" ht="13.5" hidden="true"/>
    <row r="873" ht="13.5" hidden="true"/>
    <row r="874" ht="13.5" hidden="true"/>
    <row r="875" ht="13.5" hidden="true"/>
    <row r="876" ht="13.5" hidden="true"/>
    <row r="877" ht="13.5" hidden="true"/>
    <row r="878" ht="13.5" hidden="true"/>
    <row r="879" ht="13.5" hidden="true"/>
    <row r="880" ht="13.5" hidden="true"/>
    <row r="881" ht="13.5" hidden="true"/>
    <row r="882" ht="13.5" hidden="true"/>
    <row r="883" ht="13.5" hidden="true"/>
    <row r="884" ht="13.5" hidden="true"/>
    <row r="885" ht="13.5" hidden="true"/>
    <row r="886" ht="13.5" hidden="true"/>
    <row r="887" ht="13.5" hidden="true"/>
    <row r="888" ht="13.5" hidden="true"/>
    <row r="889" ht="13.5" hidden="true"/>
    <row r="890" ht="13.5" hidden="true"/>
    <row r="891" ht="13.5" hidden="true"/>
    <row r="892" ht="13.5" hidden="true"/>
    <row r="893" ht="13.5" hidden="true"/>
    <row r="894" ht="13.5" hidden="true"/>
    <row r="895" ht="13.5" hidden="true"/>
    <row r="896" ht="13.5" hidden="true"/>
    <row r="897" ht="13.5" hidden="true"/>
    <row r="898" ht="13.5" hidden="true"/>
    <row r="899" ht="13.5" hidden="true"/>
    <row r="900" ht="13.5" hidden="true"/>
    <row r="901" ht="13.5" hidden="true"/>
    <row r="902" ht="13.5" hidden="true"/>
    <row r="903" ht="13.5" hidden="true"/>
    <row r="904" ht="13.5" hidden="true"/>
    <row r="905" ht="13.5" hidden="true"/>
    <row r="906" ht="13.5" hidden="true"/>
    <row r="907" ht="13.5" hidden="true"/>
    <row r="908" ht="13.5" hidden="true"/>
    <row r="909" ht="13.5" hidden="true"/>
    <row r="910" ht="13.5" hidden="true"/>
    <row r="911" ht="13.5" hidden="true"/>
    <row r="912" ht="13.5" hidden="true"/>
    <row r="913" ht="13.5" hidden="true"/>
    <row r="914" ht="13.5" hidden="true"/>
    <row r="915" ht="13.5" hidden="true"/>
    <row r="916" ht="13.5" hidden="true"/>
    <row r="917" ht="13.5" hidden="true"/>
    <row r="918" ht="13.5" hidden="true"/>
    <row r="919" ht="13.5" hidden="true"/>
    <row r="920" ht="13.5" hidden="true"/>
    <row r="921" ht="13.5" hidden="true"/>
    <row r="922" ht="13.5" hidden="true"/>
    <row r="923" ht="13.5" hidden="true"/>
    <row r="924" ht="13.5" hidden="true"/>
    <row r="925" ht="13.5" hidden="true"/>
    <row r="926" ht="13.5" hidden="true"/>
    <row r="927" ht="13.5" hidden="true"/>
    <row r="928" ht="13.5" hidden="true"/>
    <row r="929" ht="13.5" hidden="true"/>
    <row r="930" ht="13.5" hidden="true"/>
    <row r="931" ht="13.5" hidden="true"/>
    <row r="932" ht="13.5" hidden="true"/>
    <row r="933" ht="13.5" hidden="true"/>
    <row r="934" ht="13.5" hidden="true"/>
    <row r="935" ht="13.5" hidden="true"/>
    <row r="936" ht="13.5" hidden="true"/>
    <row r="937" ht="13.5" hidden="true"/>
    <row r="938" ht="13.5" hidden="true"/>
    <row r="939" ht="13.5" hidden="true"/>
    <row r="940" ht="13.5" hidden="true"/>
    <row r="941" ht="13.5" hidden="true"/>
    <row r="942" ht="13.5" hidden="true"/>
    <row r="943" ht="13.5" hidden="true"/>
    <row r="944" ht="13.5" hidden="true"/>
    <row r="945" ht="13.5" hidden="true"/>
    <row r="946" ht="13.5" hidden="true"/>
    <row r="947" ht="13.5" hidden="true"/>
    <row r="948" ht="13.5" hidden="true"/>
    <row r="949" ht="13.5" hidden="true"/>
    <row r="950" ht="13.5" hidden="true"/>
    <row r="951" ht="13.5" hidden="true"/>
    <row r="952" ht="13.5" hidden="true"/>
    <row r="953" ht="13.5" hidden="true"/>
    <row r="954" ht="13.5" hidden="true"/>
    <row r="955" ht="13.5" hidden="true"/>
    <row r="956" ht="13.5" hidden="true"/>
    <row r="957" ht="13.5" hidden="true"/>
    <row r="958" ht="13.5" hidden="true"/>
    <row r="959" ht="13.5" hidden="true"/>
    <row r="960" ht="13.5" hidden="true"/>
    <row r="961" ht="13.5" hidden="true"/>
    <row r="962" ht="13.5" hidden="true"/>
    <row r="963" ht="13.5" hidden="true"/>
    <row r="964" ht="13.5" hidden="true"/>
    <row r="965" ht="13.5" hidden="true"/>
    <row r="966" ht="13.5" hidden="true"/>
    <row r="967" ht="13.5" hidden="true"/>
    <row r="968" ht="13.5" hidden="true"/>
    <row r="969" ht="13.5" hidden="true"/>
    <row r="970" ht="13.5" hidden="true"/>
    <row r="971" ht="13.5" hidden="true"/>
    <row r="972" ht="13.5" hidden="true"/>
    <row r="973" ht="13.5" hidden="true"/>
    <row r="974" ht="13.5" hidden="true"/>
    <row r="975" ht="13.5" hidden="true"/>
    <row r="976" ht="13.5" hidden="true"/>
    <row r="977" ht="13.5" hidden="true"/>
    <row r="978" ht="13.5" hidden="true"/>
    <row r="979" ht="13.5" hidden="true"/>
    <row r="980" ht="13.5" hidden="true"/>
    <row r="981" ht="13.5" hidden="true"/>
    <row r="982" ht="13.5" hidden="true"/>
    <row r="983" ht="13.5" hidden="true"/>
    <row r="984" ht="13.5" hidden="true"/>
    <row r="985" ht="13.5" hidden="true"/>
    <row r="986" ht="13.5" hidden="true"/>
    <row r="987" ht="13.5" hidden="true"/>
    <row r="988" ht="13.5" hidden="true"/>
    <row r="989" ht="13.5" hidden="true"/>
    <row r="990" ht="13.5" hidden="true"/>
    <row r="991" ht="13.5" hidden="true"/>
    <row r="992" ht="13.5" hidden="true"/>
    <row r="993" ht="13.5" hidden="true"/>
    <row r="994" ht="13.5" hidden="true"/>
    <row r="995" ht="13.5" hidden="true"/>
    <row r="996" ht="13.5" hidden="true"/>
    <row r="997" ht="13.5" hidden="true"/>
    <row r="998" ht="13.5" hidden="true"/>
    <row r="999" ht="13.5" hidden="true"/>
    <row r="1000" ht="13.5" hidden="true"/>
    <row r="1001" ht="13.5" hidden="true"/>
    <row r="1002" ht="13.5" hidden="true"/>
    <row r="1003" ht="13.5" hidden="true"/>
    <row r="1004" ht="13.5" hidden="true"/>
    <row r="1005" ht="13.5" hidden="true"/>
    <row r="1006" ht="13.5" hidden="true"/>
    <row r="1007" ht="13.5" hidden="true"/>
    <row r="1008" ht="13.5" hidden="true"/>
    <row r="1009" ht="13.5" hidden="true"/>
    <row r="1010" ht="13.5" hidden="true"/>
    <row r="1011" ht="13.5" hidden="true"/>
    <row r="1012" ht="13.5" hidden="true"/>
    <row r="1013" ht="13.5" hidden="true"/>
    <row r="1014" ht="13.5" hidden="true"/>
    <row r="1015" ht="13.5" hidden="true"/>
    <row r="1016" ht="13.5" hidden="true"/>
    <row r="1017" ht="13.5" hidden="true"/>
    <row r="1018" ht="13.5" hidden="true"/>
    <row r="1019" ht="13.5" hidden="true"/>
    <row r="1020" ht="13.5" hidden="true"/>
    <row r="1021" ht="13.5" hidden="true"/>
    <row r="1022" ht="13.5" hidden="true"/>
    <row r="1023" ht="13.5" hidden="true"/>
    <row r="1024" ht="13.5" hidden="true"/>
    <row r="1025" ht="13.5" hidden="true"/>
  </sheetData>
  <sheetProtection password="E069" sheet="1" objects="1"/>
  <protectedRanges>
    <protectedRange sqref="C8 E8 H8 E10 H10 C18 D18 E18 C21 C24 C25 C28 E36:J53 E54:J58 E60:J60 B70:E70 G70:J70 L70:O70 B75:E75 G75:J75" name="区域1"/>
  </protectedRanges>
  <mergeCells count="55">
    <mergeCell ref="B1:J1"/>
    <mergeCell ref="C2:J2"/>
    <mergeCell ref="H8:I8"/>
    <mergeCell ref="H10:I10"/>
    <mergeCell ref="B14:E14"/>
    <mergeCell ref="B15:E15"/>
    <mergeCell ref="B19:E19"/>
    <mergeCell ref="C20:E20"/>
    <mergeCell ref="C21:E21"/>
    <mergeCell ref="B22:E22"/>
    <mergeCell ref="C23:E23"/>
    <mergeCell ref="C24:E24"/>
    <mergeCell ref="C25:E25"/>
    <mergeCell ref="B26:E26"/>
    <mergeCell ref="C27:E27"/>
    <mergeCell ref="C28:E28"/>
    <mergeCell ref="G28:I28"/>
    <mergeCell ref="B31:K31"/>
    <mergeCell ref="E32:K32"/>
    <mergeCell ref="F33:J33"/>
    <mergeCell ref="B36:D36"/>
    <mergeCell ref="B37:D37"/>
    <mergeCell ref="C38:D38"/>
    <mergeCell ref="C39:D39"/>
    <mergeCell ref="C59:D59"/>
    <mergeCell ref="B60:D60"/>
    <mergeCell ref="B66:P66"/>
    <mergeCell ref="B67:F67"/>
    <mergeCell ref="G67:P67"/>
    <mergeCell ref="G68:K68"/>
    <mergeCell ref="L68:P68"/>
    <mergeCell ref="B72:K72"/>
    <mergeCell ref="B73:F73"/>
    <mergeCell ref="G73:K73"/>
    <mergeCell ref="B38:B59"/>
    <mergeCell ref="B68:B69"/>
    <mergeCell ref="C40:C47"/>
    <mergeCell ref="C48:C50"/>
    <mergeCell ref="C51:C55"/>
    <mergeCell ref="C56:C58"/>
    <mergeCell ref="C68:C69"/>
    <mergeCell ref="D68:D69"/>
    <mergeCell ref="E33:E35"/>
    <mergeCell ref="E68:E69"/>
    <mergeCell ref="F34:F35"/>
    <mergeCell ref="F68:F69"/>
    <mergeCell ref="G34:G35"/>
    <mergeCell ref="H34:H35"/>
    <mergeCell ref="I34:I35"/>
    <mergeCell ref="J34:J35"/>
    <mergeCell ref="K33:K35"/>
    <mergeCell ref="B32:D35"/>
    <mergeCell ref="B3:J5"/>
    <mergeCell ref="G22:I24"/>
    <mergeCell ref="G17:I18"/>
  </mergeCells>
  <dataValidations count="2">
    <dataValidation type="list" allowBlank="1" showInputMessage="1" showErrorMessage="1" sqref="C9">
      <formula1>#REF!</formula1>
    </dataValidation>
    <dataValidation type="list" allowBlank="1" showInputMessage="1" showErrorMessage="1" sqref="C8">
      <formula1>$D$81:$D$446</formula1>
    </dataValidation>
  </dataValidations>
  <pageMargins left="0.7" right="0.7" top="0.75" bottom="0.75" header="0.3" footer="0.3"/>
  <pageSetup paperSize="9" orientation="portrait"/>
  <headerFooter/>
  <ignoredErrors>
    <ignoredError sqref="C82:C121" numberStoredAsText="true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衢州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zwz</dc:creator>
  <cp:lastModifiedBy>quzhou</cp:lastModifiedBy>
  <dcterms:created xsi:type="dcterms:W3CDTF">2020-02-02T11:23:00Z</dcterms:created>
  <cp:lastPrinted>2020-02-02T15:48:00Z</cp:lastPrinted>
  <dcterms:modified xsi:type="dcterms:W3CDTF">2022-01-10T15:36:36Z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  <property fmtid="{D5CDD505-2E9C-101B-9397-08002B2CF9AE}" pid="3" name="ICV">
    <vt:lpwstr>7EBE1442BB1B4556B4D51FC1DD40407D</vt:lpwstr>
  </property>
</Properties>
</file>